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General\Giovanni\Valores subsidio vivienda\2022\"/>
    </mc:Choice>
  </mc:AlternateContent>
  <bookViews>
    <workbookView xWindow="0" yWindow="0" windowWidth="20490" windowHeight="705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2" i="1" l="1"/>
  <c r="T66" i="1" l="1"/>
  <c r="T64" i="1"/>
  <c r="T61" i="1" l="1"/>
  <c r="T58" i="1"/>
  <c r="X37" i="1"/>
  <c r="X36" i="1"/>
  <c r="J18" i="1"/>
  <c r="B18" i="1"/>
  <c r="J14" i="1"/>
  <c r="V16" i="1" l="1"/>
  <c r="V12" i="1"/>
</calcChain>
</file>

<file path=xl/sharedStrings.xml><?xml version="1.0" encoding="utf-8"?>
<sst xmlns="http://schemas.openxmlformats.org/spreadsheetml/2006/main" count="109" uniqueCount="88">
  <si>
    <t>POPAYÁN</t>
  </si>
  <si>
    <t>PUERTO TEJADA</t>
  </si>
  <si>
    <t>EL BORDO</t>
  </si>
  <si>
    <t>SANTANDER DE Q.</t>
  </si>
  <si>
    <t>Call2 2 N #6A-54</t>
  </si>
  <si>
    <t>Calle 5 #9-50</t>
  </si>
  <si>
    <t>Cra. 20 #16-25</t>
  </si>
  <si>
    <t>Cra. 7 #4-33</t>
  </si>
  <si>
    <t>Tel. 6028262111</t>
  </si>
  <si>
    <t>Tel. 602282189 Ext. 435</t>
  </si>
  <si>
    <t>Tel. 6028292183 Ext. 410</t>
  </si>
  <si>
    <t>Tel. 6028231868  Ext. 143 o 147</t>
  </si>
  <si>
    <t>CENTROS DE INFORMACIÓN</t>
  </si>
  <si>
    <t>CONCURRENTE</t>
  </si>
  <si>
    <t>TOTAL SUBSIDIO</t>
  </si>
  <si>
    <t>VALOR SUBSIDIO FAMILIAR EN SMMLV</t>
  </si>
  <si>
    <t>VALOR TOTAL EN SMMLV</t>
  </si>
  <si>
    <t>VALOR TOTAL SUBSIDIO FAMILIAR DE VIVIENDA</t>
  </si>
  <si>
    <t>SUBSIDIO PARA ADQUISICIÓN DE VIVIENDA NUEVA EN ZONA URBANA</t>
  </si>
  <si>
    <t>VALOR SUBSIDIO FAMILIAR DE VIVIENDA OTORGADO POR COMFACAUCA</t>
  </si>
  <si>
    <t>NO APLICA LA CONCURRENCIA</t>
  </si>
  <si>
    <t>VALOR SUBSIDIO FAMILIAR DE VIVIENDA EN SMMLV</t>
  </si>
  <si>
    <t>AFILIADO A LA CAJA DE COMPENSACIÓN FAMILIAR</t>
  </si>
  <si>
    <t>INGRESO MENSUAL DEL HOGAR</t>
  </si>
  <si>
    <t>DESDE</t>
  </si>
  <si>
    <t>HASTA</t>
  </si>
  <si>
    <t>&gt;0 SMMLV</t>
  </si>
  <si>
    <t>2 SMMLV</t>
  </si>
  <si>
    <t>&gt;2 SMMLV</t>
  </si>
  <si>
    <t>4 SMMLV</t>
  </si>
  <si>
    <t>PRIMERO SE SOLICITA EL SUBSIDIO DE VIVIENDA ANTE COMFACAUCA Y POSTERIORMENTE SE SOLICITA EL SUBSIDIO CONCURRENTE ANTE LA ENTIDAD FINANCIERA, PARA SER APLICADOS EN LA COMPRA DE UNA VIVIENDA NUEVA URBANA</t>
  </si>
  <si>
    <t>ADQUISICIÓN DE VIVIENDA NUEVA EN ZONA URBANA</t>
  </si>
  <si>
    <t>REQUISITOS</t>
  </si>
  <si>
    <t>Se entiende por vivienda nueva aquella que se encuentre en proyecto, en etapa de preventa, en construcción, y la que estando terminada no haya sido habitada; o que hayan sido objeto de programas de arrendamiento y arrendamiento con opción de compra o sobre las que se haya aplicado el subsidio en dicha modalidad y que hayan sido nuevas al momento de su ingreso o aplicación al respectivo programa o subsidio de arrendamiento; o en los procesos donde hay participación de la comunidad de autogestión o autoconstrucción que terminan adquiriendo la propiedad; en el valor de la vivienda se debe incluir los bienes muebles e inmuebles que presten usos y servicios complementarios o conexos a los mismos tales como parqueaderos, depósitos, buhardillas, terrazas, antejardines o patios, como el correspondiente a contratos de mejoras o acabados suscritos con el oferente o con terceros.</t>
  </si>
  <si>
    <t>VALOR MÁXIMO</t>
  </si>
  <si>
    <t>*SMMLV</t>
  </si>
  <si>
    <t>DEFINICIONES DE VIVIENDA</t>
  </si>
  <si>
    <t>VIVIENDA DE INTERÉS SOCIAL PRIORITARIO (VIP)</t>
  </si>
  <si>
    <t>VIVIENDA DE INTERÉS SOCIAL (VIS)</t>
  </si>
  <si>
    <t>* (SMMLV) SALARIO MÍNIMO MENSUAL LEGAL VIGENTE</t>
  </si>
  <si>
    <t>PROGRAMACIÓN DE POSTULACIÓN AL SUBSIDIO FAMILIAR DE VIVIENDA 2022</t>
  </si>
  <si>
    <t>POSTULACIONES</t>
  </si>
  <si>
    <t>FECHA DE APERTURA</t>
  </si>
  <si>
    <t>FECHA DE CIERRE</t>
  </si>
  <si>
    <t>1 POSTULACION</t>
  </si>
  <si>
    <t>2 POSTULACION</t>
  </si>
  <si>
    <t>3 POSTULACION</t>
  </si>
  <si>
    <t>4 POSTULACION</t>
  </si>
  <si>
    <t>5 POSTULACION</t>
  </si>
  <si>
    <t>6 POSTULACION</t>
  </si>
  <si>
    <t>01 DE FEBRERO</t>
  </si>
  <si>
    <t>01 DE ABRIL</t>
  </si>
  <si>
    <t>01 DE JUNIO</t>
  </si>
  <si>
    <t>01 DE AGOSTO</t>
  </si>
  <si>
    <t>03 DE OCTUBRE</t>
  </si>
  <si>
    <t>01 DE DICIEMBRE</t>
  </si>
  <si>
    <t>15 DE FEBRERO</t>
  </si>
  <si>
    <t>19 DE ABRIL</t>
  </si>
  <si>
    <t>15 DE JUNIO</t>
  </si>
  <si>
    <t>16 DE AGOSTO</t>
  </si>
  <si>
    <t>18 DE OCTUBRE</t>
  </si>
  <si>
    <t>SUBSIDIO PARA CONSTRUCCIÓN Y MEJORAMIENTO DE VIVIENDA URBANA</t>
  </si>
  <si>
    <t>CONSTRUCCIÓN EN SITIO PROPIO EN ZONA URBANA</t>
  </si>
  <si>
    <t>CONSTRUCCIÓN EN SITIO PROPIO ZONA URBANA</t>
  </si>
  <si>
    <t>MEJORAMIENTO DE VIVIENDA ZONA URBANA</t>
  </si>
  <si>
    <t>VIVIENDA RURAL</t>
  </si>
  <si>
    <t>MEJORAMIENTO Y SANEAMIENTO BÁSICO</t>
  </si>
  <si>
    <t>CONSTRUCCIÓN O ADQUISICIÓN DE VIVIENDA NUEVA</t>
  </si>
  <si>
    <t>LA ASIGNACIÓN DE SUBSIDIOS DE VIVIENDA RURAL ESTA SUJETO A LA DISPONIBILIDAD PRESUPUESTAL</t>
  </si>
  <si>
    <t>Modalidad mediante la cual la persona afiliada a COMFACAUCA accede al subsidio familiar de vivienda urbana, para construir en un lote de terreno de su propiedad, en una terraza o en una cubierta de losa; debe ser únicamente propietario de ese lote, terraza o cubierta, debe estar debidamente escriturado y registrado; el valor total de la vivienda terminada (lote mas construcción) no puede superar los $135.000.000; el lote debe contar con disponibilidad inmediata de servicios Públicos (Acueducto, Alcantarillado y Energía), debe estar libre de todo gravamen y/o limitación de dominio, disponer de planos aprobados y Licencia de Construcción vigente; el proyecto debe ser formulado por un Ingeniero civil o Arquitecto</t>
  </si>
  <si>
    <t>CONDICIONES DE LA VIVIENDA PARA EL MEJORAMIENTO URBANO</t>
  </si>
  <si>
    <t>CONSTRUCCIÓN O ADQUISICIÓN DE VIVIENDA NUEVA RURAL</t>
  </si>
  <si>
    <t xml:space="preserve">Deberá contemplar un espacio múltiple, tres habitaciones, baño, cocina, cuarto de herramientas, alberca para almacenamiento de agua y limpieza, saneamiento básico, incluyendo aparatos e instalaciones hidráulicas y sanitarias de la vivienda, así como la solución de manejo de excretas y o aguas residuales domesticas, con una área mínima de 50 metros cuadrados </t>
  </si>
  <si>
    <t>MEJORAMIENTO Y SANEAMIENTO BÁSICO RURAL</t>
  </si>
  <si>
    <t>Permite subsanar o superar las carencias o deficiencias locativas de la vivienda  en el siguiente orden de prioridad: 1) Deficiencias en la cubierta 2) Carencia o deficiencia de saneamiento básico, incluyendo aparatos e instalaciones hidráulicas y sanitarias de la vivienda, así como la solución de excretas y/o aguas residuales domesticas 3) Pisos en tierra, arena o materiales inapropiados 4) Existencia de hacinamiento critico, cuando en el hogar habitan más de tres personas por habitación 5) Carencia o deficiencia de lugar adecuado para la preparación de alimentos (cocina) 6) Muros no estructurales 7) Redes eléctricas internas.</t>
  </si>
  <si>
    <t>VIGENCIA DEL SUBSIDIO FAMILIAR DE VIVIENDA</t>
  </si>
  <si>
    <t>VIGENCIA :</t>
  </si>
  <si>
    <t>Tres (03) años contados desde el primer día del mes siguiente a la fecha de la publicación de su asignación.</t>
  </si>
  <si>
    <t>Prorroga :</t>
  </si>
  <si>
    <t>Dos (02) años</t>
  </si>
  <si>
    <t>Se debe escriturar y registrar durante el tiempo de la vigencia del subsidio de vivienda</t>
  </si>
  <si>
    <t>Proceso por el cual el beneficiario del subsidio supera una o varias de las carencias básicas de una vivienda y tiene por objeto mejorar las condiciones sanitarias satisfactorias de espacio, servicios públicos y calidad de estructura de las viviendas; intervenciones de tipo estructural que pueden incluir obras de mitigación de vulnerabilidad o mejoras locativas que requieren o no la obtención de permisos o licencias por parte de las autoridades competentes. Estas intervenciones o mejoras locativas están asociadas, prioritariamente, a la habilitación o instalación de baños; lavaderos; cocinas; redes hidráulicas, sanitarias y eléctricas; cubiertas; pisos; reforzamiento estructural y otras condiciones relacionadas con el saneamiento y mejoramiento de la solución habitacional, con el objeto de alcanzar progresivamente las condiciones de habitabilidad de la vivienda.
En aquellos casos en que la vivienda se encuentre construida totalmente en materiales provisionales, se considerará objeto de un programa de construcción en sitio propio, previa validación técnica de la entidad otorgante del subsidio. Cuando la utilización de materiales provisionales sea parcial, podrá aplicarse la modalidad de mejoramiento previo concepto técnico favorable de la entidad otorgante.
Las intervenciones podrán realizarse en barrios susceptibles de ser legalizados, en todo caso, los barrios deben contar con disponibilidad de servicios públicos domiciliarios y las viviendas no pueden encontrarse ubicadas en zonas de alto riesgo no mitigable, zonas de protección de recursos naturales, zonas de reserva de obra pública o de infraestructuras básicas del nivel nacional, regional o municipal o áreas no aptas para la localización de vivienda, de acuerdo con los planes de ordenamiento territorial.</t>
  </si>
  <si>
    <t>AÑO 2022</t>
  </si>
  <si>
    <r>
      <t xml:space="preserve">1. Estar afiliado a COMFACAUCA mínimo seis (6) meses consecutivos como  trabajador dependiente, antes de la postulación. 
2. Hogar conformado por una o más personas que integren el mismo núcleo familiar que compartan un mismo espacio habitacional. 
3. Ningún integrante del grupo familiar puede ser propietario de otro inmueble,  a no ser que sea para el subsidio de Construcción ó mejoramiento.
4. Ningún integrante del grupo familiar puede haber sido beneficiado anteriormente de un subsidio para vivienda.
5. Los ingresos del hogar no deben exceder de 4 SMLMV ($4.000.000).
6.Tener firmada una promesa de compraventa, intención de compra u opción de compra de una vivienda. 
7. Tener un crédito PRE-APROBADO ó APROBADO.
8. Garantizar el cierre financiero de la vivienda a adquirir, Construir o Mejorar
(Ahorro + Subsidio de Vivienda + Crédito = Valor de la Vivienda)
</t>
    </r>
    <r>
      <rPr>
        <b/>
        <sz val="12"/>
        <color theme="1"/>
        <rFont val="Arial"/>
        <family val="2"/>
      </rPr>
      <t>Para la postulación al subsidio familiar de vivienda, COMFACAUCA tiene en cuenta todo lo que constituye salario "Articulo 127 ELEMENTOS INTEGRANTES" del Código sustantivo del trabajo, y que corresponde al valor total reportado por la empresa como Ingreso Base de Cotización  "IBC" en la planilla "PILA".</t>
    </r>
  </si>
  <si>
    <t>12 DE DICIEMBRE</t>
  </si>
  <si>
    <t>Hasta 22</t>
  </si>
  <si>
    <t>Hasta 70</t>
  </si>
  <si>
    <t>FONVIVIENDA VALOR SUBSIDIO FAMILIAR DE VIVIENDA (PROCESO POR ASIGNAR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</si>
</sst>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quot;$&quot;\ * #,##0_-;_-&quot;$&quot;\ *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sz val="16"/>
      <color theme="1"/>
      <name val="Arial"/>
      <family val="2"/>
    </font>
    <font>
      <b/>
      <sz val="10"/>
      <color theme="1"/>
      <name val="Arial"/>
      <family val="2"/>
    </font>
    <font>
      <b/>
      <sz val="12"/>
      <color theme="1"/>
      <name val="Arial"/>
      <family val="2"/>
    </font>
    <font>
      <b/>
      <sz val="16"/>
      <color theme="1"/>
      <name val="Arial"/>
      <family val="2"/>
    </font>
    <font>
      <b/>
      <sz val="14"/>
      <color theme="1"/>
      <name val="Arial"/>
      <family val="2"/>
    </font>
    <font>
      <b/>
      <sz val="10"/>
      <color theme="1"/>
      <name val="Calibri"/>
      <family val="2"/>
      <scheme val="minor"/>
    </font>
    <font>
      <sz val="13"/>
      <color theme="1"/>
      <name val="Arial"/>
      <family val="2"/>
    </font>
    <font>
      <sz val="13"/>
      <color theme="1"/>
      <name val="Calibri"/>
      <family val="2"/>
      <scheme val="minor"/>
    </font>
    <font>
      <sz val="30"/>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3" fillId="0" borderId="0" xfId="0" applyFont="1"/>
    <xf numFmtId="1" fontId="14" fillId="0" borderId="9"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49" fontId="3" fillId="0" borderId="3" xfId="0" applyNumberFormat="1"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49" fontId="3" fillId="0" borderId="1" xfId="0" applyNumberFormat="1" applyFont="1" applyBorder="1" applyAlignment="1">
      <alignment vertical="top" wrapText="1"/>
    </xf>
    <xf numFmtId="49" fontId="3" fillId="0" borderId="1" xfId="0" applyNumberFormat="1" applyFont="1" applyBorder="1" applyAlignment="1">
      <alignment vertical="center" wrapText="1"/>
    </xf>
    <xf numFmtId="0" fontId="3" fillId="0" borderId="11" xfId="0" applyFont="1" applyBorder="1" applyAlignment="1">
      <alignment wrapText="1"/>
    </xf>
    <xf numFmtId="0" fontId="3" fillId="0" borderId="12" xfId="0" applyFont="1" applyBorder="1" applyAlignment="1">
      <alignment wrapText="1"/>
    </xf>
    <xf numFmtId="49" fontId="8" fillId="2"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 fontId="6" fillId="3" borderId="1" xfId="0"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164" fontId="6" fillId="0" borderId="1" xfId="1" applyNumberFormat="1" applyFont="1" applyBorder="1" applyAlignment="1">
      <alignment horizontal="center" vertical="center" wrapText="1"/>
    </xf>
    <xf numFmtId="49" fontId="9" fillId="2" borderId="1" xfId="0" applyNumberFormat="1" applyFont="1" applyFill="1" applyBorder="1" applyAlignment="1">
      <alignment horizontal="center" vertical="center" wrapText="1"/>
    </xf>
    <xf numFmtId="0" fontId="8" fillId="2" borderId="1" xfId="0" applyFont="1" applyFill="1" applyBorder="1" applyAlignment="1">
      <alignment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10" fillId="2" borderId="1" xfId="0" applyNumberFormat="1" applyFont="1" applyFill="1" applyBorder="1" applyAlignment="1">
      <alignment horizontal="center" vertical="center" wrapText="1"/>
    </xf>
    <xf numFmtId="49" fontId="3" fillId="0" borderId="1" xfId="0" applyNumberFormat="1" applyFont="1" applyBorder="1" applyAlignment="1">
      <alignment horizontal="justify" vertical="justify" wrapText="1"/>
    </xf>
    <xf numFmtId="49" fontId="5" fillId="0" borderId="1" xfId="0" applyNumberFormat="1" applyFont="1" applyBorder="1" applyAlignment="1">
      <alignment horizontal="justify" vertical="justify" wrapText="1"/>
    </xf>
    <xf numFmtId="49" fontId="3" fillId="0" borderId="1" xfId="0" applyNumberFormat="1" applyFont="1" applyBorder="1" applyAlignment="1">
      <alignment horizontal="center" wrapText="1"/>
    </xf>
    <xf numFmtId="49" fontId="3" fillId="0" borderId="1" xfId="0" applyNumberFormat="1" applyFont="1" applyBorder="1" applyAlignment="1">
      <alignment wrapText="1"/>
    </xf>
    <xf numFmtId="49" fontId="4" fillId="2" borderId="1" xfId="0" applyNumberFormat="1" applyFont="1" applyFill="1" applyBorder="1" applyAlignment="1">
      <alignment horizontal="center" wrapText="1"/>
    </xf>
    <xf numFmtId="164" fontId="3" fillId="0" borderId="1" xfId="1"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12" fillId="0" borderId="1" xfId="0" applyNumberFormat="1" applyFont="1" applyBorder="1" applyAlignment="1">
      <alignment horizontal="justify" vertical="justify" wrapText="1"/>
    </xf>
    <xf numFmtId="49" fontId="13" fillId="0" borderId="1" xfId="0" applyNumberFormat="1" applyFont="1" applyBorder="1" applyAlignment="1">
      <alignment horizontal="justify" vertical="justify" wrapText="1"/>
    </xf>
    <xf numFmtId="0" fontId="0" fillId="0" borderId="1" xfId="0" applyBorder="1" applyAlignment="1">
      <alignment horizontal="justify" vertical="justify" wrapText="1"/>
    </xf>
    <xf numFmtId="1" fontId="0" fillId="0" borderId="9"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7"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5" xfId="0" applyNumberFormat="1" applyBorder="1" applyAlignment="1">
      <alignment horizontal="center" vertical="center" wrapText="1"/>
    </xf>
    <xf numFmtId="1" fontId="0" fillId="0" borderId="10" xfId="0" applyNumberFormat="1" applyBorder="1" applyAlignment="1">
      <alignment horizontal="center" vertical="center" wrapText="1"/>
    </xf>
    <xf numFmtId="49" fontId="2" fillId="2" borderId="11" xfId="0" applyNumberFormat="1" applyFont="1" applyFill="1" applyBorder="1" applyAlignment="1">
      <alignment horizontal="center" vertical="center" wrapText="1"/>
    </xf>
    <xf numFmtId="0" fontId="0" fillId="2" borderId="12" xfId="0" applyFill="1" applyBorder="1" applyAlignment="1">
      <alignment horizontal="center" vertical="center" wrapText="1"/>
    </xf>
    <xf numFmtId="49" fontId="4" fillId="2" borderId="9"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0" fontId="2" fillId="2" borderId="7" xfId="0" applyFont="1" applyFill="1" applyBorder="1" applyAlignment="1">
      <alignment wrapText="1"/>
    </xf>
    <xf numFmtId="49" fontId="2" fillId="2" borderId="4" xfId="0" applyNumberFormat="1" applyFont="1" applyFill="1" applyBorder="1" applyAlignment="1">
      <alignment vertical="center" wrapText="1"/>
    </xf>
    <xf numFmtId="49" fontId="2" fillId="2" borderId="5" xfId="0" applyNumberFormat="1" applyFont="1" applyFill="1" applyBorder="1" applyAlignment="1">
      <alignment vertical="center" wrapText="1"/>
    </xf>
    <xf numFmtId="0" fontId="2" fillId="2" borderId="10" xfId="0" applyFont="1" applyFill="1" applyBorder="1" applyAlignment="1">
      <alignment wrapText="1"/>
    </xf>
    <xf numFmtId="49" fontId="7" fillId="0" borderId="9" xfId="0" applyNumberFormat="1" applyFont="1" applyBorder="1" applyAlignment="1">
      <alignment vertical="center" wrapText="1"/>
    </xf>
    <xf numFmtId="49" fontId="11" fillId="0" borderId="6" xfId="0" applyNumberFormat="1" applyFont="1" applyBorder="1" applyAlignment="1">
      <alignment vertical="center" wrapText="1"/>
    </xf>
    <xf numFmtId="0" fontId="11" fillId="0" borderId="7" xfId="0" applyFont="1" applyBorder="1" applyAlignment="1">
      <alignment vertical="center" wrapText="1"/>
    </xf>
    <xf numFmtId="49" fontId="11" fillId="0" borderId="4" xfId="0" applyNumberFormat="1" applyFont="1" applyBorder="1" applyAlignment="1">
      <alignment vertical="center" wrapText="1"/>
    </xf>
    <xf numFmtId="49" fontId="11" fillId="0" borderId="5" xfId="0" applyNumberFormat="1" applyFont="1" applyBorder="1" applyAlignment="1">
      <alignment vertical="center" wrapText="1"/>
    </xf>
    <xf numFmtId="0" fontId="11" fillId="0" borderId="10" xfId="0" applyFont="1" applyBorder="1" applyAlignment="1">
      <alignment vertical="center" wrapText="1"/>
    </xf>
    <xf numFmtId="49" fontId="3"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wrapText="1"/>
    </xf>
    <xf numFmtId="0" fontId="0" fillId="0" borderId="1" xfId="0" applyBorder="1" applyAlignment="1">
      <alignment wrapText="1"/>
    </xf>
    <xf numFmtId="0" fontId="0" fillId="0" borderId="1" xfId="0" applyBorder="1" applyAlignment="1">
      <alignment horizontal="center" vertical="center" wrapText="1"/>
    </xf>
    <xf numFmtId="0" fontId="0" fillId="2" borderId="11" xfId="0" applyFill="1" applyBorder="1" applyAlignment="1">
      <alignment horizontal="center" vertical="center" wrapText="1"/>
    </xf>
    <xf numFmtId="1" fontId="3" fillId="0" borderId="3"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49" fontId="7" fillId="2" borderId="1" xfId="0" applyNumberFormat="1" applyFont="1" applyFill="1" applyBorder="1" applyAlignment="1">
      <alignment vertical="center" wrapText="1"/>
    </xf>
    <xf numFmtId="49" fontId="11" fillId="2" borderId="1" xfId="0" applyNumberFormat="1" applyFont="1" applyFill="1" applyBorder="1" applyAlignment="1">
      <alignment vertical="center" wrapText="1"/>
    </xf>
    <xf numFmtId="49" fontId="0" fillId="2" borderId="1" xfId="0" applyNumberFormat="1" applyFill="1" applyBorder="1" applyAlignment="1">
      <alignment vertical="center" wrapText="1"/>
    </xf>
    <xf numFmtId="49" fontId="4" fillId="2" borderId="1" xfId="0" applyNumberFormat="1" applyFont="1" applyFill="1" applyBorder="1" applyAlignment="1">
      <alignment vertical="center" wrapText="1"/>
    </xf>
    <xf numFmtId="49" fontId="2" fillId="2" borderId="1" xfId="0" applyNumberFormat="1" applyFont="1" applyFill="1" applyBorder="1" applyAlignment="1">
      <alignment vertical="center" wrapText="1"/>
    </xf>
    <xf numFmtId="0" fontId="0" fillId="2" borderId="1" xfId="0" applyFill="1" applyBorder="1" applyAlignment="1">
      <alignment vertical="center" wrapText="1"/>
    </xf>
    <xf numFmtId="49" fontId="0" fillId="0" borderId="1" xfId="0" applyNumberFormat="1" applyBorder="1" applyAlignment="1">
      <alignment vertical="center" wrapText="1"/>
    </xf>
    <xf numFmtId="49" fontId="0" fillId="0" borderId="1" xfId="0" applyNumberFormat="1" applyFont="1" applyBorder="1" applyAlignment="1">
      <alignment horizontal="center" vertical="center" wrapText="1"/>
    </xf>
    <xf numFmtId="49" fontId="0" fillId="0" borderId="1" xfId="0" applyNumberFormat="1" applyBorder="1" applyAlignment="1">
      <alignment horizontal="justify" vertical="justify"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20</xdr:col>
      <xdr:colOff>28576</xdr:colOff>
      <xdr:row>4</xdr:row>
      <xdr:rowOff>152401</xdr:rowOff>
    </xdr:to>
    <xdr:pic>
      <xdr:nvPicPr>
        <xdr:cNvPr id="2" name="3 Imagen" descr="D:\AAAA hoja institucional 2011 al 2018\Logo 2021\LOGO COMFA CAUCA FONDO BLANCO.png"/>
        <xdr:cNvPicPr/>
      </xdr:nvPicPr>
      <xdr:blipFill>
        <a:blip xmlns:r="http://schemas.openxmlformats.org/officeDocument/2006/relationships" r:embed="rId1" cstate="print"/>
        <a:srcRect/>
        <a:stretch>
          <a:fillRect/>
        </a:stretch>
      </xdr:blipFill>
      <xdr:spPr bwMode="auto">
        <a:xfrm>
          <a:off x="0" y="0"/>
          <a:ext cx="4733926" cy="904876"/>
        </a:xfrm>
        <a:prstGeom prst="rect">
          <a:avLst/>
        </a:prstGeom>
        <a:noFill/>
        <a:ln w="9525">
          <a:noFill/>
          <a:miter lim="800000"/>
          <a:headEnd/>
          <a:tailEnd/>
        </a:ln>
      </xdr:spPr>
    </xdr:pic>
    <xdr:clientData/>
  </xdr:twoCellAnchor>
  <xdr:twoCellAnchor>
    <xdr:from>
      <xdr:col>20</xdr:col>
      <xdr:colOff>209550</xdr:colOff>
      <xdr:row>0</xdr:row>
      <xdr:rowOff>28575</xdr:rowOff>
    </xdr:from>
    <xdr:to>
      <xdr:col>22</xdr:col>
      <xdr:colOff>19050</xdr:colOff>
      <xdr:row>4</xdr:row>
      <xdr:rowOff>177800</xdr:rowOff>
    </xdr:to>
    <xdr:pic>
      <xdr:nvPicPr>
        <xdr:cNvPr id="3" name="Imagen 1"/>
        <xdr:cNvPicPr>
          <a:picLocks noChangeAspect="1" noChangeArrowheads="1"/>
        </xdr:cNvPicPr>
      </xdr:nvPicPr>
      <xdr:blipFill>
        <a:blip xmlns:r="http://schemas.openxmlformats.org/officeDocument/2006/relationships" r:embed="rId2" cstate="print"/>
        <a:srcRect t="6531" r="68576" b="5865"/>
        <a:stretch>
          <a:fillRect/>
        </a:stretch>
      </xdr:blipFill>
      <xdr:spPr bwMode="auto">
        <a:xfrm>
          <a:off x="4914900" y="28575"/>
          <a:ext cx="304800" cy="911225"/>
        </a:xfrm>
        <a:prstGeom prst="rect">
          <a:avLst/>
        </a:prstGeom>
        <a:noFill/>
        <a:ln w="9525">
          <a:noFill/>
          <a:miter lim="800000"/>
          <a:headEnd/>
          <a:tailEnd/>
        </a:ln>
      </xdr:spPr>
    </xdr:pic>
    <xdr:clientData/>
  </xdr:twoCellAnchor>
  <xdr:oneCellAnchor>
    <xdr:from>
      <xdr:col>1</xdr:col>
      <xdr:colOff>0</xdr:colOff>
      <xdr:row>47</xdr:row>
      <xdr:rowOff>0</xdr:rowOff>
    </xdr:from>
    <xdr:ext cx="4733926" cy="904876"/>
    <xdr:pic>
      <xdr:nvPicPr>
        <xdr:cNvPr id="5" name="3 Imagen" descr="D:\AAAA hoja institucional 2011 al 2018\Logo 2021\LOGO COMFA CAUCA FONDO BLANCO.png"/>
        <xdr:cNvPicPr/>
      </xdr:nvPicPr>
      <xdr:blipFill>
        <a:blip xmlns:r="http://schemas.openxmlformats.org/officeDocument/2006/relationships" r:embed="rId1" cstate="print"/>
        <a:srcRect/>
        <a:stretch>
          <a:fillRect/>
        </a:stretch>
      </xdr:blipFill>
      <xdr:spPr bwMode="auto">
        <a:xfrm>
          <a:off x="314325" y="0"/>
          <a:ext cx="4733926" cy="904876"/>
        </a:xfrm>
        <a:prstGeom prst="rect">
          <a:avLst/>
        </a:prstGeom>
        <a:noFill/>
        <a:ln w="9525">
          <a:noFill/>
          <a:miter lim="800000"/>
          <a:headEnd/>
          <a:tailEnd/>
        </a:ln>
      </xdr:spPr>
    </xdr:pic>
    <xdr:clientData/>
  </xdr:oneCellAnchor>
  <xdr:twoCellAnchor>
    <xdr:from>
      <xdr:col>20</xdr:col>
      <xdr:colOff>209550</xdr:colOff>
      <xdr:row>47</xdr:row>
      <xdr:rowOff>28575</xdr:rowOff>
    </xdr:from>
    <xdr:to>
      <xdr:col>22</xdr:col>
      <xdr:colOff>19050</xdr:colOff>
      <xdr:row>51</xdr:row>
      <xdr:rowOff>177800</xdr:rowOff>
    </xdr:to>
    <xdr:pic>
      <xdr:nvPicPr>
        <xdr:cNvPr id="6" name="Imagen 1"/>
        <xdr:cNvPicPr>
          <a:picLocks noChangeAspect="1" noChangeArrowheads="1"/>
        </xdr:cNvPicPr>
      </xdr:nvPicPr>
      <xdr:blipFill>
        <a:blip xmlns:r="http://schemas.openxmlformats.org/officeDocument/2006/relationships" r:embed="rId2" cstate="print"/>
        <a:srcRect t="6531" r="68576" b="5865"/>
        <a:stretch>
          <a:fillRect/>
        </a:stretch>
      </xdr:blipFill>
      <xdr:spPr bwMode="auto">
        <a:xfrm>
          <a:off x="5229225" y="28575"/>
          <a:ext cx="304800" cy="901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5"/>
  <sheetViews>
    <sheetView showGridLines="0" tabSelected="1" workbookViewId="0">
      <selection activeCell="AG9" sqref="AG9:AL11"/>
    </sheetView>
  </sheetViews>
  <sheetFormatPr baseColWidth="10" defaultRowHeight="14.25" x14ac:dyDescent="0.2"/>
  <cols>
    <col min="1" max="1" width="4.7109375" style="1" customWidth="1"/>
    <col min="2" max="28" width="3.7109375" style="1" customWidth="1"/>
    <col min="29" max="48" width="3.85546875" style="1" customWidth="1"/>
    <col min="49" max="206" width="3.7109375" style="1" customWidth="1"/>
    <col min="207" max="16384" width="11.42578125" style="1"/>
  </cols>
  <sheetData>
    <row r="2" spans="2:48" ht="15" customHeight="1" x14ac:dyDescent="0.2">
      <c r="X2" s="2" t="s">
        <v>82</v>
      </c>
      <c r="Y2" s="3"/>
      <c r="Z2" s="3"/>
      <c r="AA2" s="3"/>
      <c r="AB2" s="4"/>
      <c r="AC2" s="11" t="s">
        <v>12</v>
      </c>
      <c r="AD2" s="12"/>
      <c r="AE2" s="12"/>
      <c r="AF2" s="12"/>
      <c r="AG2" s="12"/>
      <c r="AH2" s="12"/>
      <c r="AI2" s="12"/>
      <c r="AJ2" s="12"/>
      <c r="AK2" s="12"/>
      <c r="AL2" s="12"/>
      <c r="AM2" s="12"/>
      <c r="AN2" s="12"/>
      <c r="AO2" s="12"/>
      <c r="AP2" s="12"/>
      <c r="AQ2" s="12"/>
      <c r="AR2" s="12"/>
      <c r="AS2" s="12"/>
      <c r="AT2" s="12"/>
      <c r="AU2" s="12"/>
      <c r="AV2" s="13"/>
    </row>
    <row r="3" spans="2:48" ht="15" customHeight="1" x14ac:dyDescent="0.2">
      <c r="X3" s="5"/>
      <c r="Y3" s="6"/>
      <c r="Z3" s="6"/>
      <c r="AA3" s="6"/>
      <c r="AB3" s="7"/>
      <c r="AC3" s="14" t="s">
        <v>0</v>
      </c>
      <c r="AD3" s="15"/>
      <c r="AE3" s="15"/>
      <c r="AF3" s="15"/>
      <c r="AG3" s="15"/>
      <c r="AH3" s="15"/>
      <c r="AI3" s="16"/>
      <c r="AJ3" s="17" t="s">
        <v>4</v>
      </c>
      <c r="AK3" s="17"/>
      <c r="AL3" s="17"/>
      <c r="AM3" s="17"/>
      <c r="AN3" s="17"/>
      <c r="AO3" s="18" t="s">
        <v>11</v>
      </c>
      <c r="AP3" s="18"/>
      <c r="AQ3" s="18"/>
      <c r="AR3" s="18"/>
      <c r="AS3" s="18"/>
      <c r="AT3" s="18"/>
      <c r="AU3" s="18"/>
      <c r="AV3" s="18"/>
    </row>
    <row r="4" spans="2:48" ht="15" customHeight="1" x14ac:dyDescent="0.2">
      <c r="X4" s="5"/>
      <c r="Y4" s="6"/>
      <c r="Z4" s="6"/>
      <c r="AA4" s="6"/>
      <c r="AB4" s="7"/>
      <c r="AC4" s="14" t="s">
        <v>3</v>
      </c>
      <c r="AD4" s="15"/>
      <c r="AE4" s="15"/>
      <c r="AF4" s="15"/>
      <c r="AG4" s="15"/>
      <c r="AH4" s="15"/>
      <c r="AI4" s="16"/>
      <c r="AJ4" s="18" t="s">
        <v>5</v>
      </c>
      <c r="AK4" s="18"/>
      <c r="AL4" s="18"/>
      <c r="AM4" s="18"/>
      <c r="AN4" s="18"/>
      <c r="AO4" s="18" t="s">
        <v>10</v>
      </c>
      <c r="AP4" s="18"/>
      <c r="AQ4" s="18"/>
      <c r="AR4" s="18"/>
      <c r="AS4" s="18"/>
      <c r="AT4" s="18"/>
      <c r="AU4" s="18"/>
      <c r="AV4" s="18"/>
    </row>
    <row r="5" spans="2:48" ht="15" customHeight="1" x14ac:dyDescent="0.2">
      <c r="X5" s="5"/>
      <c r="Y5" s="6"/>
      <c r="Z5" s="6"/>
      <c r="AA5" s="6"/>
      <c r="AB5" s="7"/>
      <c r="AC5" s="14" t="s">
        <v>1</v>
      </c>
      <c r="AD5" s="15"/>
      <c r="AE5" s="15"/>
      <c r="AF5" s="15"/>
      <c r="AG5" s="15"/>
      <c r="AH5" s="15"/>
      <c r="AI5" s="16"/>
      <c r="AJ5" s="18" t="s">
        <v>6</v>
      </c>
      <c r="AK5" s="18"/>
      <c r="AL5" s="18"/>
      <c r="AM5" s="18"/>
      <c r="AN5" s="18"/>
      <c r="AO5" s="18" t="s">
        <v>9</v>
      </c>
      <c r="AP5" s="18"/>
      <c r="AQ5" s="18"/>
      <c r="AR5" s="18"/>
      <c r="AS5" s="18"/>
      <c r="AT5" s="18"/>
      <c r="AU5" s="18"/>
      <c r="AV5" s="18"/>
    </row>
    <row r="6" spans="2:48" ht="15" customHeight="1" x14ac:dyDescent="0.2">
      <c r="X6" s="8"/>
      <c r="Y6" s="9"/>
      <c r="Z6" s="9"/>
      <c r="AA6" s="9"/>
      <c r="AB6" s="10"/>
      <c r="AC6" s="14" t="s">
        <v>2</v>
      </c>
      <c r="AD6" s="19"/>
      <c r="AE6" s="19"/>
      <c r="AF6" s="19"/>
      <c r="AG6" s="19"/>
      <c r="AH6" s="19"/>
      <c r="AI6" s="20"/>
      <c r="AJ6" s="18" t="s">
        <v>7</v>
      </c>
      <c r="AK6" s="18"/>
      <c r="AL6" s="18"/>
      <c r="AM6" s="18"/>
      <c r="AN6" s="18"/>
      <c r="AO6" s="18" t="s">
        <v>8</v>
      </c>
      <c r="AP6" s="18"/>
      <c r="AQ6" s="18"/>
      <c r="AR6" s="18"/>
      <c r="AS6" s="18"/>
      <c r="AT6" s="18"/>
      <c r="AU6" s="18"/>
      <c r="AV6" s="18"/>
    </row>
    <row r="8" spans="2:48" ht="15" customHeight="1" x14ac:dyDescent="0.25">
      <c r="B8" s="21" t="s">
        <v>18</v>
      </c>
      <c r="C8" s="29"/>
      <c r="D8" s="29"/>
      <c r="E8" s="29"/>
      <c r="F8" s="29"/>
      <c r="G8" s="29"/>
      <c r="H8" s="29"/>
      <c r="I8" s="29"/>
      <c r="J8" s="29"/>
      <c r="K8" s="29"/>
      <c r="L8" s="29"/>
      <c r="M8" s="29"/>
      <c r="N8" s="29"/>
      <c r="O8" s="29"/>
      <c r="P8" s="29"/>
      <c r="Q8" s="29"/>
      <c r="R8" s="29"/>
      <c r="S8" s="29"/>
      <c r="T8" s="29"/>
      <c r="U8" s="29"/>
      <c r="V8" s="29"/>
      <c r="W8" s="29"/>
      <c r="X8" s="29"/>
      <c r="Y8" s="29"/>
      <c r="Z8" s="29"/>
      <c r="AA8" s="29"/>
      <c r="AB8" s="29"/>
      <c r="AC8" s="21" t="s">
        <v>13</v>
      </c>
      <c r="AD8" s="21"/>
      <c r="AE8" s="21"/>
      <c r="AF8" s="21"/>
      <c r="AG8" s="21"/>
      <c r="AH8" s="21"/>
      <c r="AI8" s="21"/>
      <c r="AJ8" s="21"/>
      <c r="AK8" s="21"/>
      <c r="AL8" s="21"/>
      <c r="AM8" s="21" t="s">
        <v>14</v>
      </c>
      <c r="AN8" s="21"/>
      <c r="AO8" s="21"/>
      <c r="AP8" s="21"/>
      <c r="AQ8" s="21"/>
      <c r="AR8" s="21"/>
      <c r="AS8" s="21"/>
      <c r="AT8" s="21"/>
      <c r="AU8" s="21"/>
      <c r="AV8" s="21"/>
    </row>
    <row r="9" spans="2:48" ht="30.75" customHeight="1" x14ac:dyDescent="0.2">
      <c r="B9" s="30" t="s">
        <v>22</v>
      </c>
      <c r="C9" s="31"/>
      <c r="D9" s="31"/>
      <c r="E9" s="31"/>
      <c r="F9" s="31"/>
      <c r="G9" s="31"/>
      <c r="H9" s="31"/>
      <c r="I9" s="31"/>
      <c r="J9" s="31"/>
      <c r="K9" s="31"/>
      <c r="L9" s="31"/>
      <c r="M9" s="31"/>
      <c r="N9" s="31"/>
      <c r="O9" s="31"/>
      <c r="P9" s="31"/>
      <c r="Q9" s="31"/>
      <c r="R9" s="23" t="s">
        <v>21</v>
      </c>
      <c r="S9" s="23"/>
      <c r="T9" s="23"/>
      <c r="U9" s="23"/>
      <c r="V9" s="23" t="s">
        <v>19</v>
      </c>
      <c r="W9" s="23"/>
      <c r="X9" s="23"/>
      <c r="Y9" s="23"/>
      <c r="Z9" s="23"/>
      <c r="AA9" s="23"/>
      <c r="AB9" s="23"/>
      <c r="AC9" s="22" t="s">
        <v>15</v>
      </c>
      <c r="AD9" s="22"/>
      <c r="AE9" s="22"/>
      <c r="AF9" s="22"/>
      <c r="AG9" s="22" t="s">
        <v>87</v>
      </c>
      <c r="AH9" s="22"/>
      <c r="AI9" s="22"/>
      <c r="AJ9" s="22"/>
      <c r="AK9" s="22"/>
      <c r="AL9" s="22"/>
      <c r="AM9" s="23" t="s">
        <v>16</v>
      </c>
      <c r="AN9" s="23"/>
      <c r="AO9" s="23"/>
      <c r="AP9" s="23"/>
      <c r="AQ9" s="23" t="s">
        <v>17</v>
      </c>
      <c r="AR9" s="23"/>
      <c r="AS9" s="23"/>
      <c r="AT9" s="23"/>
      <c r="AU9" s="23"/>
      <c r="AV9" s="23"/>
    </row>
    <row r="10" spans="2:48" ht="30.75" customHeight="1" x14ac:dyDescent="0.25">
      <c r="B10" s="21" t="s">
        <v>23</v>
      </c>
      <c r="C10" s="29"/>
      <c r="D10" s="29"/>
      <c r="E10" s="29"/>
      <c r="F10" s="29"/>
      <c r="G10" s="29"/>
      <c r="H10" s="29"/>
      <c r="I10" s="29"/>
      <c r="J10" s="29"/>
      <c r="K10" s="29"/>
      <c r="L10" s="29"/>
      <c r="M10" s="29"/>
      <c r="N10" s="29"/>
      <c r="O10" s="29"/>
      <c r="P10" s="29"/>
      <c r="Q10" s="29"/>
      <c r="R10" s="23"/>
      <c r="S10" s="23"/>
      <c r="T10" s="23"/>
      <c r="U10" s="23"/>
      <c r="V10" s="23"/>
      <c r="W10" s="23"/>
      <c r="X10" s="23"/>
      <c r="Y10" s="23"/>
      <c r="Z10" s="23"/>
      <c r="AA10" s="23"/>
      <c r="AB10" s="23"/>
      <c r="AC10" s="22"/>
      <c r="AD10" s="22"/>
      <c r="AE10" s="22"/>
      <c r="AF10" s="22"/>
      <c r="AG10" s="22"/>
      <c r="AH10" s="22"/>
      <c r="AI10" s="22"/>
      <c r="AJ10" s="22"/>
      <c r="AK10" s="22"/>
      <c r="AL10" s="22"/>
      <c r="AM10" s="23"/>
      <c r="AN10" s="23"/>
      <c r="AO10" s="23"/>
      <c r="AP10" s="23"/>
      <c r="AQ10" s="23"/>
      <c r="AR10" s="23"/>
      <c r="AS10" s="23"/>
      <c r="AT10" s="23"/>
      <c r="AU10" s="23"/>
      <c r="AV10" s="23"/>
    </row>
    <row r="11" spans="2:48" ht="30.75" customHeight="1" x14ac:dyDescent="0.2">
      <c r="B11" s="28" t="s">
        <v>24</v>
      </c>
      <c r="C11" s="28"/>
      <c r="D11" s="28"/>
      <c r="E11" s="28"/>
      <c r="F11" s="28"/>
      <c r="G11" s="28"/>
      <c r="H11" s="28"/>
      <c r="I11" s="28"/>
      <c r="J11" s="28" t="s">
        <v>25</v>
      </c>
      <c r="K11" s="28"/>
      <c r="L11" s="28"/>
      <c r="M11" s="28"/>
      <c r="N11" s="28"/>
      <c r="O11" s="28"/>
      <c r="P11" s="28"/>
      <c r="Q11" s="28"/>
      <c r="R11" s="23"/>
      <c r="S11" s="23"/>
      <c r="T11" s="23"/>
      <c r="U11" s="23"/>
      <c r="V11" s="23"/>
      <c r="W11" s="23"/>
      <c r="X11" s="23"/>
      <c r="Y11" s="23"/>
      <c r="Z11" s="23"/>
      <c r="AA11" s="23"/>
      <c r="AB11" s="23"/>
      <c r="AC11" s="22"/>
      <c r="AD11" s="22"/>
      <c r="AE11" s="22"/>
      <c r="AF11" s="22"/>
      <c r="AG11" s="22"/>
      <c r="AH11" s="22"/>
      <c r="AI11" s="22"/>
      <c r="AJ11" s="22"/>
      <c r="AK11" s="22"/>
      <c r="AL11" s="22"/>
      <c r="AM11" s="23"/>
      <c r="AN11" s="23"/>
      <c r="AO11" s="23"/>
      <c r="AP11" s="23"/>
      <c r="AQ11" s="23"/>
      <c r="AR11" s="23"/>
      <c r="AS11" s="23"/>
      <c r="AT11" s="23"/>
      <c r="AU11" s="23"/>
      <c r="AV11" s="23"/>
    </row>
    <row r="12" spans="2:48" x14ac:dyDescent="0.2">
      <c r="B12" s="26" t="s">
        <v>26</v>
      </c>
      <c r="C12" s="26"/>
      <c r="D12" s="26"/>
      <c r="E12" s="26"/>
      <c r="F12" s="26"/>
      <c r="G12" s="26"/>
      <c r="H12" s="26"/>
      <c r="I12" s="26"/>
      <c r="J12" s="26" t="s">
        <v>27</v>
      </c>
      <c r="K12" s="26"/>
      <c r="L12" s="26"/>
      <c r="M12" s="26"/>
      <c r="N12" s="26"/>
      <c r="O12" s="26"/>
      <c r="P12" s="26"/>
      <c r="Q12" s="26"/>
      <c r="R12" s="26">
        <v>30</v>
      </c>
      <c r="S12" s="26"/>
      <c r="T12" s="26"/>
      <c r="U12" s="26"/>
      <c r="V12" s="27">
        <f>+R12*X38</f>
        <v>30000000</v>
      </c>
      <c r="W12" s="27"/>
      <c r="X12" s="27"/>
      <c r="Y12" s="27"/>
      <c r="Z12" s="27"/>
      <c r="AA12" s="27"/>
      <c r="AB12" s="27"/>
      <c r="AC12" s="24"/>
      <c r="AD12" s="24"/>
      <c r="AE12" s="24"/>
      <c r="AF12" s="24"/>
      <c r="AG12" s="25"/>
      <c r="AH12" s="25"/>
      <c r="AI12" s="25"/>
      <c r="AJ12" s="25"/>
      <c r="AK12" s="25"/>
      <c r="AL12" s="25"/>
      <c r="AM12" s="26"/>
      <c r="AN12" s="26"/>
      <c r="AO12" s="26"/>
      <c r="AP12" s="26"/>
      <c r="AQ12" s="27">
        <f>+V12</f>
        <v>30000000</v>
      </c>
      <c r="AR12" s="27"/>
      <c r="AS12" s="27"/>
      <c r="AT12" s="27"/>
      <c r="AU12" s="27"/>
      <c r="AV12" s="27"/>
    </row>
    <row r="13" spans="2:48" x14ac:dyDescent="0.2">
      <c r="B13" s="26"/>
      <c r="C13" s="26"/>
      <c r="D13" s="26"/>
      <c r="E13" s="26"/>
      <c r="F13" s="26"/>
      <c r="G13" s="26"/>
      <c r="H13" s="26"/>
      <c r="I13" s="26"/>
      <c r="J13" s="26"/>
      <c r="K13" s="26"/>
      <c r="L13" s="26"/>
      <c r="M13" s="26"/>
      <c r="N13" s="26"/>
      <c r="O13" s="26"/>
      <c r="P13" s="26"/>
      <c r="Q13" s="26"/>
      <c r="R13" s="26"/>
      <c r="S13" s="26"/>
      <c r="T13" s="26"/>
      <c r="U13" s="26"/>
      <c r="V13" s="27"/>
      <c r="W13" s="27"/>
      <c r="X13" s="27"/>
      <c r="Y13" s="27"/>
      <c r="Z13" s="27"/>
      <c r="AA13" s="27"/>
      <c r="AB13" s="27"/>
      <c r="AC13" s="24"/>
      <c r="AD13" s="24"/>
      <c r="AE13" s="24"/>
      <c r="AF13" s="24"/>
      <c r="AG13" s="25"/>
      <c r="AH13" s="25"/>
      <c r="AI13" s="25"/>
      <c r="AJ13" s="25"/>
      <c r="AK13" s="25"/>
      <c r="AL13" s="25"/>
      <c r="AM13" s="26"/>
      <c r="AN13" s="26"/>
      <c r="AO13" s="26"/>
      <c r="AP13" s="26"/>
      <c r="AQ13" s="27"/>
      <c r="AR13" s="27"/>
      <c r="AS13" s="27"/>
      <c r="AT13" s="27"/>
      <c r="AU13" s="27"/>
      <c r="AV13" s="27"/>
    </row>
    <row r="14" spans="2:48" x14ac:dyDescent="0.2">
      <c r="B14" s="26">
        <v>0</v>
      </c>
      <c r="C14" s="26"/>
      <c r="D14" s="26"/>
      <c r="E14" s="26"/>
      <c r="F14" s="26"/>
      <c r="G14" s="26"/>
      <c r="H14" s="26"/>
      <c r="I14" s="26"/>
      <c r="J14" s="27">
        <f>+X38*2</f>
        <v>2000000</v>
      </c>
      <c r="K14" s="27"/>
      <c r="L14" s="27"/>
      <c r="M14" s="27"/>
      <c r="N14" s="27"/>
      <c r="O14" s="27"/>
      <c r="P14" s="27"/>
      <c r="Q14" s="27"/>
      <c r="R14" s="26"/>
      <c r="S14" s="26"/>
      <c r="T14" s="26"/>
      <c r="U14" s="26"/>
      <c r="V14" s="27"/>
      <c r="W14" s="27"/>
      <c r="X14" s="27"/>
      <c r="Y14" s="27"/>
      <c r="Z14" s="27"/>
      <c r="AA14" s="27"/>
      <c r="AB14" s="27"/>
      <c r="AC14" s="24"/>
      <c r="AD14" s="24"/>
      <c r="AE14" s="24"/>
      <c r="AF14" s="24"/>
      <c r="AG14" s="25"/>
      <c r="AH14" s="25"/>
      <c r="AI14" s="25"/>
      <c r="AJ14" s="25"/>
      <c r="AK14" s="25"/>
      <c r="AL14" s="25"/>
      <c r="AM14" s="26"/>
      <c r="AN14" s="26"/>
      <c r="AO14" s="26"/>
      <c r="AP14" s="26"/>
      <c r="AQ14" s="27"/>
      <c r="AR14" s="27"/>
      <c r="AS14" s="27"/>
      <c r="AT14" s="27"/>
      <c r="AU14" s="27"/>
      <c r="AV14" s="27"/>
    </row>
    <row r="15" spans="2:48" x14ac:dyDescent="0.2">
      <c r="B15" s="26"/>
      <c r="C15" s="26"/>
      <c r="D15" s="26"/>
      <c r="E15" s="26"/>
      <c r="F15" s="26"/>
      <c r="G15" s="26"/>
      <c r="H15" s="26"/>
      <c r="I15" s="26"/>
      <c r="J15" s="27"/>
      <c r="K15" s="27"/>
      <c r="L15" s="27"/>
      <c r="M15" s="27"/>
      <c r="N15" s="27"/>
      <c r="O15" s="27"/>
      <c r="P15" s="27"/>
      <c r="Q15" s="27"/>
      <c r="R15" s="26"/>
      <c r="S15" s="26"/>
      <c r="T15" s="26"/>
      <c r="U15" s="26"/>
      <c r="V15" s="27"/>
      <c r="W15" s="27"/>
      <c r="X15" s="27"/>
      <c r="Y15" s="27"/>
      <c r="Z15" s="27"/>
      <c r="AA15" s="27"/>
      <c r="AB15" s="27"/>
      <c r="AC15" s="24"/>
      <c r="AD15" s="24"/>
      <c r="AE15" s="24"/>
      <c r="AF15" s="24"/>
      <c r="AG15" s="25"/>
      <c r="AH15" s="25"/>
      <c r="AI15" s="25"/>
      <c r="AJ15" s="25"/>
      <c r="AK15" s="25"/>
      <c r="AL15" s="25"/>
      <c r="AM15" s="26"/>
      <c r="AN15" s="26"/>
      <c r="AO15" s="26"/>
      <c r="AP15" s="26"/>
      <c r="AQ15" s="27"/>
      <c r="AR15" s="27"/>
      <c r="AS15" s="27"/>
      <c r="AT15" s="27"/>
      <c r="AU15" s="27"/>
      <c r="AV15" s="27"/>
    </row>
    <row r="16" spans="2:48" x14ac:dyDescent="0.2">
      <c r="B16" s="26" t="s">
        <v>28</v>
      </c>
      <c r="C16" s="26"/>
      <c r="D16" s="26"/>
      <c r="E16" s="26"/>
      <c r="F16" s="26"/>
      <c r="G16" s="26"/>
      <c r="H16" s="26"/>
      <c r="I16" s="26"/>
      <c r="J16" s="26" t="s">
        <v>29</v>
      </c>
      <c r="K16" s="26"/>
      <c r="L16" s="26"/>
      <c r="M16" s="26"/>
      <c r="N16" s="26"/>
      <c r="O16" s="26"/>
      <c r="P16" s="26"/>
      <c r="Q16" s="26"/>
      <c r="R16" s="26">
        <v>20</v>
      </c>
      <c r="S16" s="26"/>
      <c r="T16" s="26"/>
      <c r="U16" s="26"/>
      <c r="V16" s="27">
        <f>+R16*X38</f>
        <v>20000000</v>
      </c>
      <c r="W16" s="27"/>
      <c r="X16" s="27"/>
      <c r="Y16" s="27"/>
      <c r="Z16" s="27"/>
      <c r="AA16" s="27"/>
      <c r="AB16" s="27"/>
      <c r="AC16" s="28" t="s">
        <v>20</v>
      </c>
      <c r="AD16" s="28"/>
      <c r="AE16" s="28"/>
      <c r="AF16" s="28"/>
      <c r="AG16" s="28"/>
      <c r="AH16" s="28"/>
      <c r="AI16" s="28"/>
      <c r="AJ16" s="28"/>
      <c r="AK16" s="28"/>
      <c r="AL16" s="28"/>
      <c r="AM16" s="28"/>
      <c r="AN16" s="28"/>
      <c r="AO16" s="28"/>
      <c r="AP16" s="28"/>
      <c r="AQ16" s="28"/>
      <c r="AR16" s="28"/>
      <c r="AS16" s="28"/>
      <c r="AT16" s="28"/>
      <c r="AU16" s="28"/>
      <c r="AV16" s="28"/>
    </row>
    <row r="17" spans="2:48" x14ac:dyDescent="0.2">
      <c r="B17" s="26"/>
      <c r="C17" s="26"/>
      <c r="D17" s="26"/>
      <c r="E17" s="26"/>
      <c r="F17" s="26"/>
      <c r="G17" s="26"/>
      <c r="H17" s="26"/>
      <c r="I17" s="26"/>
      <c r="J17" s="26"/>
      <c r="K17" s="26"/>
      <c r="L17" s="26"/>
      <c r="M17" s="26"/>
      <c r="N17" s="26"/>
      <c r="O17" s="26"/>
      <c r="P17" s="26"/>
      <c r="Q17" s="26"/>
      <c r="R17" s="26"/>
      <c r="S17" s="26"/>
      <c r="T17" s="26"/>
      <c r="U17" s="26"/>
      <c r="V17" s="27"/>
      <c r="W17" s="27"/>
      <c r="X17" s="27"/>
      <c r="Y17" s="27"/>
      <c r="Z17" s="27"/>
      <c r="AA17" s="27"/>
      <c r="AB17" s="27"/>
      <c r="AC17" s="28"/>
      <c r="AD17" s="28"/>
      <c r="AE17" s="28"/>
      <c r="AF17" s="28"/>
      <c r="AG17" s="28"/>
      <c r="AH17" s="28"/>
      <c r="AI17" s="28"/>
      <c r="AJ17" s="28"/>
      <c r="AK17" s="28"/>
      <c r="AL17" s="28"/>
      <c r="AM17" s="28"/>
      <c r="AN17" s="28"/>
      <c r="AO17" s="28"/>
      <c r="AP17" s="28"/>
      <c r="AQ17" s="28"/>
      <c r="AR17" s="28"/>
      <c r="AS17" s="28"/>
      <c r="AT17" s="28"/>
      <c r="AU17" s="28"/>
      <c r="AV17" s="28"/>
    </row>
    <row r="18" spans="2:48" x14ac:dyDescent="0.2">
      <c r="B18" s="27">
        <f>+X38*2+1</f>
        <v>2000001</v>
      </c>
      <c r="C18" s="27"/>
      <c r="D18" s="27"/>
      <c r="E18" s="27"/>
      <c r="F18" s="27"/>
      <c r="G18" s="27"/>
      <c r="H18" s="27"/>
      <c r="I18" s="27"/>
      <c r="J18" s="27">
        <f>+X38*4</f>
        <v>4000000</v>
      </c>
      <c r="K18" s="27"/>
      <c r="L18" s="27"/>
      <c r="M18" s="27"/>
      <c r="N18" s="27"/>
      <c r="O18" s="27"/>
      <c r="P18" s="27"/>
      <c r="Q18" s="27"/>
      <c r="R18" s="26"/>
      <c r="S18" s="26"/>
      <c r="T18" s="26"/>
      <c r="U18" s="26"/>
      <c r="V18" s="27"/>
      <c r="W18" s="27"/>
      <c r="X18" s="27"/>
      <c r="Y18" s="27"/>
      <c r="Z18" s="27"/>
      <c r="AA18" s="27"/>
      <c r="AB18" s="27"/>
      <c r="AC18" s="28"/>
      <c r="AD18" s="28"/>
      <c r="AE18" s="28"/>
      <c r="AF18" s="28"/>
      <c r="AG18" s="28"/>
      <c r="AH18" s="28"/>
      <c r="AI18" s="28"/>
      <c r="AJ18" s="28"/>
      <c r="AK18" s="28"/>
      <c r="AL18" s="28"/>
      <c r="AM18" s="28"/>
      <c r="AN18" s="28"/>
      <c r="AO18" s="28"/>
      <c r="AP18" s="28"/>
      <c r="AQ18" s="28"/>
      <c r="AR18" s="28"/>
      <c r="AS18" s="28"/>
      <c r="AT18" s="28"/>
      <c r="AU18" s="28"/>
      <c r="AV18" s="28"/>
    </row>
    <row r="19" spans="2:48" x14ac:dyDescent="0.2">
      <c r="B19" s="27"/>
      <c r="C19" s="27"/>
      <c r="D19" s="27"/>
      <c r="E19" s="27"/>
      <c r="F19" s="27"/>
      <c r="G19" s="27"/>
      <c r="H19" s="27"/>
      <c r="I19" s="27"/>
      <c r="J19" s="27"/>
      <c r="K19" s="27"/>
      <c r="L19" s="27"/>
      <c r="M19" s="27"/>
      <c r="N19" s="27"/>
      <c r="O19" s="27"/>
      <c r="P19" s="27"/>
      <c r="Q19" s="27"/>
      <c r="R19" s="26"/>
      <c r="S19" s="26"/>
      <c r="T19" s="26"/>
      <c r="U19" s="26"/>
      <c r="V19" s="27"/>
      <c r="W19" s="27"/>
      <c r="X19" s="27"/>
      <c r="Y19" s="27"/>
      <c r="Z19" s="27"/>
      <c r="AA19" s="27"/>
      <c r="AB19" s="27"/>
      <c r="AC19" s="28"/>
      <c r="AD19" s="28"/>
      <c r="AE19" s="28"/>
      <c r="AF19" s="28"/>
      <c r="AG19" s="28"/>
      <c r="AH19" s="28"/>
      <c r="AI19" s="28"/>
      <c r="AJ19" s="28"/>
      <c r="AK19" s="28"/>
      <c r="AL19" s="28"/>
      <c r="AM19" s="28"/>
      <c r="AN19" s="28"/>
      <c r="AO19" s="28"/>
      <c r="AP19" s="28"/>
      <c r="AQ19" s="28"/>
      <c r="AR19" s="28"/>
      <c r="AS19" s="28"/>
      <c r="AT19" s="28"/>
      <c r="AU19" s="28"/>
      <c r="AV19" s="28"/>
    </row>
    <row r="20" spans="2:48" ht="21.75" customHeight="1" x14ac:dyDescent="0.2">
      <c r="B20" s="35" t="s">
        <v>30</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row>
    <row r="21" spans="2:48" ht="21.75" customHeight="1" x14ac:dyDescent="0.2">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row>
    <row r="22" spans="2:48" ht="15.75" x14ac:dyDescent="0.2">
      <c r="B22" s="21" t="s">
        <v>31</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t="s">
        <v>32</v>
      </c>
      <c r="AD22" s="21"/>
      <c r="AE22" s="21"/>
      <c r="AF22" s="21"/>
      <c r="AG22" s="21"/>
      <c r="AH22" s="21"/>
      <c r="AI22" s="21"/>
      <c r="AJ22" s="21"/>
      <c r="AK22" s="21"/>
      <c r="AL22" s="21"/>
      <c r="AM22" s="21"/>
      <c r="AN22" s="21"/>
      <c r="AO22" s="21"/>
      <c r="AP22" s="21"/>
      <c r="AQ22" s="21"/>
      <c r="AR22" s="21"/>
      <c r="AS22" s="21"/>
      <c r="AT22" s="21"/>
      <c r="AU22" s="21"/>
      <c r="AV22" s="21"/>
    </row>
    <row r="23" spans="2:48" x14ac:dyDescent="0.2">
      <c r="B23" s="36" t="s">
        <v>33</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7" t="s">
        <v>83</v>
      </c>
      <c r="AD23" s="37"/>
      <c r="AE23" s="37"/>
      <c r="AF23" s="37"/>
      <c r="AG23" s="37"/>
      <c r="AH23" s="37"/>
      <c r="AI23" s="37"/>
      <c r="AJ23" s="37"/>
      <c r="AK23" s="37"/>
      <c r="AL23" s="37"/>
      <c r="AM23" s="37"/>
      <c r="AN23" s="37"/>
      <c r="AO23" s="37"/>
      <c r="AP23" s="37"/>
      <c r="AQ23" s="37"/>
      <c r="AR23" s="37"/>
      <c r="AS23" s="37"/>
      <c r="AT23" s="37"/>
      <c r="AU23" s="37"/>
      <c r="AV23" s="37"/>
    </row>
    <row r="24" spans="2:48" x14ac:dyDescent="0.2">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7"/>
      <c r="AD24" s="37"/>
      <c r="AE24" s="37"/>
      <c r="AF24" s="37"/>
      <c r="AG24" s="37"/>
      <c r="AH24" s="37"/>
      <c r="AI24" s="37"/>
      <c r="AJ24" s="37"/>
      <c r="AK24" s="37"/>
      <c r="AL24" s="37"/>
      <c r="AM24" s="37"/>
      <c r="AN24" s="37"/>
      <c r="AO24" s="37"/>
      <c r="AP24" s="37"/>
      <c r="AQ24" s="37"/>
      <c r="AR24" s="37"/>
      <c r="AS24" s="37"/>
      <c r="AT24" s="37"/>
      <c r="AU24" s="37"/>
      <c r="AV24" s="37"/>
    </row>
    <row r="25" spans="2:48" x14ac:dyDescent="0.2">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7"/>
      <c r="AD25" s="37"/>
      <c r="AE25" s="37"/>
      <c r="AF25" s="37"/>
      <c r="AG25" s="37"/>
      <c r="AH25" s="37"/>
      <c r="AI25" s="37"/>
      <c r="AJ25" s="37"/>
      <c r="AK25" s="37"/>
      <c r="AL25" s="37"/>
      <c r="AM25" s="37"/>
      <c r="AN25" s="37"/>
      <c r="AO25" s="37"/>
      <c r="AP25" s="37"/>
      <c r="AQ25" s="37"/>
      <c r="AR25" s="37"/>
      <c r="AS25" s="37"/>
      <c r="AT25" s="37"/>
      <c r="AU25" s="37"/>
      <c r="AV25" s="37"/>
    </row>
    <row r="26" spans="2:48" x14ac:dyDescent="0.2">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7"/>
      <c r="AD26" s="37"/>
      <c r="AE26" s="37"/>
      <c r="AF26" s="37"/>
      <c r="AG26" s="37"/>
      <c r="AH26" s="37"/>
      <c r="AI26" s="37"/>
      <c r="AJ26" s="37"/>
      <c r="AK26" s="37"/>
      <c r="AL26" s="37"/>
      <c r="AM26" s="37"/>
      <c r="AN26" s="37"/>
      <c r="AO26" s="37"/>
      <c r="AP26" s="37"/>
      <c r="AQ26" s="37"/>
      <c r="AR26" s="37"/>
      <c r="AS26" s="37"/>
      <c r="AT26" s="37"/>
      <c r="AU26" s="37"/>
      <c r="AV26" s="37"/>
    </row>
    <row r="27" spans="2:48" x14ac:dyDescent="0.2">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7"/>
      <c r="AD27" s="37"/>
      <c r="AE27" s="37"/>
      <c r="AF27" s="37"/>
      <c r="AG27" s="37"/>
      <c r="AH27" s="37"/>
      <c r="AI27" s="37"/>
      <c r="AJ27" s="37"/>
      <c r="AK27" s="37"/>
      <c r="AL27" s="37"/>
      <c r="AM27" s="37"/>
      <c r="AN27" s="37"/>
      <c r="AO27" s="37"/>
      <c r="AP27" s="37"/>
      <c r="AQ27" s="37"/>
      <c r="AR27" s="37"/>
      <c r="AS27" s="37"/>
      <c r="AT27" s="37"/>
      <c r="AU27" s="37"/>
      <c r="AV27" s="37"/>
    </row>
    <row r="28" spans="2:48" x14ac:dyDescent="0.2">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7"/>
      <c r="AD28" s="37"/>
      <c r="AE28" s="37"/>
      <c r="AF28" s="37"/>
      <c r="AG28" s="37"/>
      <c r="AH28" s="37"/>
      <c r="AI28" s="37"/>
      <c r="AJ28" s="37"/>
      <c r="AK28" s="37"/>
      <c r="AL28" s="37"/>
      <c r="AM28" s="37"/>
      <c r="AN28" s="37"/>
      <c r="AO28" s="37"/>
      <c r="AP28" s="37"/>
      <c r="AQ28" s="37"/>
      <c r="AR28" s="37"/>
      <c r="AS28" s="37"/>
      <c r="AT28" s="37"/>
      <c r="AU28" s="37"/>
      <c r="AV28" s="37"/>
    </row>
    <row r="29" spans="2:48" x14ac:dyDescent="0.2">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7"/>
      <c r="AD29" s="37"/>
      <c r="AE29" s="37"/>
      <c r="AF29" s="37"/>
      <c r="AG29" s="37"/>
      <c r="AH29" s="37"/>
      <c r="AI29" s="37"/>
      <c r="AJ29" s="37"/>
      <c r="AK29" s="37"/>
      <c r="AL29" s="37"/>
      <c r="AM29" s="37"/>
      <c r="AN29" s="37"/>
      <c r="AO29" s="37"/>
      <c r="AP29" s="37"/>
      <c r="AQ29" s="37"/>
      <c r="AR29" s="37"/>
      <c r="AS29" s="37"/>
      <c r="AT29" s="37"/>
      <c r="AU29" s="37"/>
      <c r="AV29" s="37"/>
    </row>
    <row r="30" spans="2:48" x14ac:dyDescent="0.2">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7"/>
      <c r="AD30" s="37"/>
      <c r="AE30" s="37"/>
      <c r="AF30" s="37"/>
      <c r="AG30" s="37"/>
      <c r="AH30" s="37"/>
      <c r="AI30" s="37"/>
      <c r="AJ30" s="37"/>
      <c r="AK30" s="37"/>
      <c r="AL30" s="37"/>
      <c r="AM30" s="37"/>
      <c r="AN30" s="37"/>
      <c r="AO30" s="37"/>
      <c r="AP30" s="37"/>
      <c r="AQ30" s="37"/>
      <c r="AR30" s="37"/>
      <c r="AS30" s="37"/>
      <c r="AT30" s="37"/>
      <c r="AU30" s="37"/>
      <c r="AV30" s="37"/>
    </row>
    <row r="31" spans="2:48" x14ac:dyDescent="0.2">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7"/>
      <c r="AD31" s="37"/>
      <c r="AE31" s="37"/>
      <c r="AF31" s="37"/>
      <c r="AG31" s="37"/>
      <c r="AH31" s="37"/>
      <c r="AI31" s="37"/>
      <c r="AJ31" s="37"/>
      <c r="AK31" s="37"/>
      <c r="AL31" s="37"/>
      <c r="AM31" s="37"/>
      <c r="AN31" s="37"/>
      <c r="AO31" s="37"/>
      <c r="AP31" s="37"/>
      <c r="AQ31" s="37"/>
      <c r="AR31" s="37"/>
      <c r="AS31" s="37"/>
      <c r="AT31" s="37"/>
      <c r="AU31" s="37"/>
      <c r="AV31" s="37"/>
    </row>
    <row r="32" spans="2:48" x14ac:dyDescent="0.2">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7"/>
      <c r="AD32" s="37"/>
      <c r="AE32" s="37"/>
      <c r="AF32" s="37"/>
      <c r="AG32" s="37"/>
      <c r="AH32" s="37"/>
      <c r="AI32" s="37"/>
      <c r="AJ32" s="37"/>
      <c r="AK32" s="37"/>
      <c r="AL32" s="37"/>
      <c r="AM32" s="37"/>
      <c r="AN32" s="37"/>
      <c r="AO32" s="37"/>
      <c r="AP32" s="37"/>
      <c r="AQ32" s="37"/>
      <c r="AR32" s="37"/>
      <c r="AS32" s="37"/>
      <c r="AT32" s="37"/>
      <c r="AU32" s="37"/>
      <c r="AV32" s="37"/>
    </row>
    <row r="33" spans="2:48" x14ac:dyDescent="0.2">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7"/>
      <c r="AD33" s="37"/>
      <c r="AE33" s="37"/>
      <c r="AF33" s="37"/>
      <c r="AG33" s="37"/>
      <c r="AH33" s="37"/>
      <c r="AI33" s="37"/>
      <c r="AJ33" s="37"/>
      <c r="AK33" s="37"/>
      <c r="AL33" s="37"/>
      <c r="AM33" s="37"/>
      <c r="AN33" s="37"/>
      <c r="AO33" s="37"/>
      <c r="AP33" s="37"/>
      <c r="AQ33" s="37"/>
      <c r="AR33" s="37"/>
      <c r="AS33" s="37"/>
      <c r="AT33" s="37"/>
      <c r="AU33" s="37"/>
      <c r="AV33" s="37"/>
    </row>
    <row r="34" spans="2:48" x14ac:dyDescent="0.2">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7"/>
      <c r="AD34" s="37"/>
      <c r="AE34" s="37"/>
      <c r="AF34" s="37"/>
      <c r="AG34" s="37"/>
      <c r="AH34" s="37"/>
      <c r="AI34" s="37"/>
      <c r="AJ34" s="37"/>
      <c r="AK34" s="37"/>
      <c r="AL34" s="37"/>
      <c r="AM34" s="37"/>
      <c r="AN34" s="37"/>
      <c r="AO34" s="37"/>
      <c r="AP34" s="37"/>
      <c r="AQ34" s="37"/>
      <c r="AR34" s="37"/>
      <c r="AS34" s="37"/>
      <c r="AT34" s="37"/>
      <c r="AU34" s="37"/>
      <c r="AV34" s="37"/>
    </row>
    <row r="35" spans="2:48" ht="15" x14ac:dyDescent="0.2">
      <c r="B35" s="32" t="s">
        <v>36</v>
      </c>
      <c r="C35" s="32"/>
      <c r="D35" s="32"/>
      <c r="E35" s="32"/>
      <c r="F35" s="32"/>
      <c r="G35" s="32"/>
      <c r="H35" s="32"/>
      <c r="I35" s="32"/>
      <c r="J35" s="32"/>
      <c r="K35" s="32"/>
      <c r="L35" s="32"/>
      <c r="M35" s="32"/>
      <c r="N35" s="32"/>
      <c r="O35" s="32"/>
      <c r="P35" s="32"/>
      <c r="Q35" s="32"/>
      <c r="R35" s="32"/>
      <c r="S35" s="32"/>
      <c r="T35" s="32" t="s">
        <v>35</v>
      </c>
      <c r="U35" s="32"/>
      <c r="V35" s="32"/>
      <c r="W35" s="32"/>
      <c r="X35" s="32" t="s">
        <v>34</v>
      </c>
      <c r="Y35" s="32"/>
      <c r="Z35" s="32"/>
      <c r="AA35" s="32"/>
      <c r="AB35" s="32"/>
      <c r="AC35" s="37"/>
      <c r="AD35" s="37"/>
      <c r="AE35" s="37"/>
      <c r="AF35" s="37"/>
      <c r="AG35" s="37"/>
      <c r="AH35" s="37"/>
      <c r="AI35" s="37"/>
      <c r="AJ35" s="37"/>
      <c r="AK35" s="37"/>
      <c r="AL35" s="37"/>
      <c r="AM35" s="37"/>
      <c r="AN35" s="37"/>
      <c r="AO35" s="37"/>
      <c r="AP35" s="37"/>
      <c r="AQ35" s="37"/>
      <c r="AR35" s="37"/>
      <c r="AS35" s="37"/>
      <c r="AT35" s="37"/>
      <c r="AU35" s="37"/>
      <c r="AV35" s="37"/>
    </row>
    <row r="36" spans="2:48" x14ac:dyDescent="0.2">
      <c r="B36" s="39" t="s">
        <v>37</v>
      </c>
      <c r="C36" s="39"/>
      <c r="D36" s="39"/>
      <c r="E36" s="39"/>
      <c r="F36" s="39"/>
      <c r="G36" s="39"/>
      <c r="H36" s="39"/>
      <c r="I36" s="39"/>
      <c r="J36" s="39"/>
      <c r="K36" s="39"/>
      <c r="L36" s="39"/>
      <c r="M36" s="39"/>
      <c r="N36" s="39"/>
      <c r="O36" s="39"/>
      <c r="P36" s="39"/>
      <c r="Q36" s="39"/>
      <c r="R36" s="39"/>
      <c r="S36" s="39"/>
      <c r="T36" s="33">
        <v>90</v>
      </c>
      <c r="U36" s="33"/>
      <c r="V36" s="33"/>
      <c r="W36" s="33"/>
      <c r="X36" s="41">
        <f>+X38*T36</f>
        <v>90000000</v>
      </c>
      <c r="Y36" s="41"/>
      <c r="Z36" s="41"/>
      <c r="AA36" s="41"/>
      <c r="AB36" s="41"/>
      <c r="AC36" s="37"/>
      <c r="AD36" s="37"/>
      <c r="AE36" s="37"/>
      <c r="AF36" s="37"/>
      <c r="AG36" s="37"/>
      <c r="AH36" s="37"/>
      <c r="AI36" s="37"/>
      <c r="AJ36" s="37"/>
      <c r="AK36" s="37"/>
      <c r="AL36" s="37"/>
      <c r="AM36" s="37"/>
      <c r="AN36" s="37"/>
      <c r="AO36" s="37"/>
      <c r="AP36" s="37"/>
      <c r="AQ36" s="37"/>
      <c r="AR36" s="37"/>
      <c r="AS36" s="37"/>
      <c r="AT36" s="37"/>
      <c r="AU36" s="37"/>
      <c r="AV36" s="37"/>
    </row>
    <row r="37" spans="2:48" x14ac:dyDescent="0.2">
      <c r="B37" s="39" t="s">
        <v>38</v>
      </c>
      <c r="C37" s="39"/>
      <c r="D37" s="39"/>
      <c r="E37" s="39"/>
      <c r="F37" s="39"/>
      <c r="G37" s="39"/>
      <c r="H37" s="39"/>
      <c r="I37" s="39"/>
      <c r="J37" s="39"/>
      <c r="K37" s="39"/>
      <c r="L37" s="39"/>
      <c r="M37" s="39"/>
      <c r="N37" s="39"/>
      <c r="O37" s="39"/>
      <c r="P37" s="39"/>
      <c r="Q37" s="39"/>
      <c r="R37" s="39"/>
      <c r="S37" s="39"/>
      <c r="T37" s="33">
        <v>135</v>
      </c>
      <c r="U37" s="33"/>
      <c r="V37" s="33"/>
      <c r="W37" s="33"/>
      <c r="X37" s="41">
        <f>+X38*T37</f>
        <v>135000000</v>
      </c>
      <c r="Y37" s="41"/>
      <c r="Z37" s="41"/>
      <c r="AA37" s="41"/>
      <c r="AB37" s="41"/>
      <c r="AC37" s="37"/>
      <c r="AD37" s="37"/>
      <c r="AE37" s="37"/>
      <c r="AF37" s="37"/>
      <c r="AG37" s="37"/>
      <c r="AH37" s="37"/>
      <c r="AI37" s="37"/>
      <c r="AJ37" s="37"/>
      <c r="AK37" s="37"/>
      <c r="AL37" s="37"/>
      <c r="AM37" s="37"/>
      <c r="AN37" s="37"/>
      <c r="AO37" s="37"/>
      <c r="AP37" s="37"/>
      <c r="AQ37" s="37"/>
      <c r="AR37" s="37"/>
      <c r="AS37" s="37"/>
      <c r="AT37" s="37"/>
      <c r="AU37" s="37"/>
      <c r="AV37" s="37"/>
    </row>
    <row r="38" spans="2:48" x14ac:dyDescent="0.2">
      <c r="B38" s="39" t="s">
        <v>39</v>
      </c>
      <c r="C38" s="39"/>
      <c r="D38" s="39"/>
      <c r="E38" s="39"/>
      <c r="F38" s="39"/>
      <c r="G38" s="39"/>
      <c r="H38" s="39"/>
      <c r="I38" s="39"/>
      <c r="J38" s="39"/>
      <c r="K38" s="39"/>
      <c r="L38" s="39"/>
      <c r="M38" s="39"/>
      <c r="N38" s="39"/>
      <c r="O38" s="39"/>
      <c r="P38" s="39"/>
      <c r="Q38" s="39"/>
      <c r="R38" s="39"/>
      <c r="S38" s="39"/>
      <c r="T38" s="34" t="s">
        <v>35</v>
      </c>
      <c r="U38" s="34"/>
      <c r="V38" s="34"/>
      <c r="W38" s="34"/>
      <c r="X38" s="41">
        <v>1000000</v>
      </c>
      <c r="Y38" s="41"/>
      <c r="Z38" s="41"/>
      <c r="AA38" s="41"/>
      <c r="AB38" s="41"/>
      <c r="AC38" s="37"/>
      <c r="AD38" s="37"/>
      <c r="AE38" s="37"/>
      <c r="AF38" s="37"/>
      <c r="AG38" s="37"/>
      <c r="AH38" s="37"/>
      <c r="AI38" s="37"/>
      <c r="AJ38" s="37"/>
      <c r="AK38" s="37"/>
      <c r="AL38" s="37"/>
      <c r="AM38" s="37"/>
      <c r="AN38" s="37"/>
      <c r="AO38" s="37"/>
      <c r="AP38" s="37"/>
      <c r="AQ38" s="37"/>
      <c r="AR38" s="37"/>
      <c r="AS38" s="37"/>
      <c r="AT38" s="37"/>
      <c r="AU38" s="37"/>
      <c r="AV38" s="37"/>
    </row>
    <row r="39" spans="2:48" ht="15" x14ac:dyDescent="0.2">
      <c r="B39" s="32" t="s">
        <v>40</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7"/>
      <c r="AD39" s="37"/>
      <c r="AE39" s="37"/>
      <c r="AF39" s="37"/>
      <c r="AG39" s="37"/>
      <c r="AH39" s="37"/>
      <c r="AI39" s="37"/>
      <c r="AJ39" s="37"/>
      <c r="AK39" s="37"/>
      <c r="AL39" s="37"/>
      <c r="AM39" s="37"/>
      <c r="AN39" s="37"/>
      <c r="AO39" s="37"/>
      <c r="AP39" s="37"/>
      <c r="AQ39" s="37"/>
      <c r="AR39" s="37"/>
      <c r="AS39" s="37"/>
      <c r="AT39" s="37"/>
      <c r="AU39" s="37"/>
      <c r="AV39" s="37"/>
    </row>
    <row r="40" spans="2:48" ht="15" x14ac:dyDescent="0.25">
      <c r="B40" s="40" t="s">
        <v>41</v>
      </c>
      <c r="C40" s="40"/>
      <c r="D40" s="40"/>
      <c r="E40" s="40"/>
      <c r="F40" s="40"/>
      <c r="G40" s="40"/>
      <c r="H40" s="40"/>
      <c r="I40" s="40"/>
      <c r="J40" s="40"/>
      <c r="K40" s="40" t="s">
        <v>42</v>
      </c>
      <c r="L40" s="40"/>
      <c r="M40" s="40"/>
      <c r="N40" s="40"/>
      <c r="O40" s="40"/>
      <c r="P40" s="40"/>
      <c r="Q40" s="40"/>
      <c r="R40" s="40"/>
      <c r="S40" s="40"/>
      <c r="T40" s="40" t="s">
        <v>43</v>
      </c>
      <c r="U40" s="40"/>
      <c r="V40" s="40"/>
      <c r="W40" s="40"/>
      <c r="X40" s="40"/>
      <c r="Y40" s="40"/>
      <c r="Z40" s="40"/>
      <c r="AA40" s="40"/>
      <c r="AB40" s="40"/>
      <c r="AC40" s="37"/>
      <c r="AD40" s="37"/>
      <c r="AE40" s="37"/>
      <c r="AF40" s="37"/>
      <c r="AG40" s="37"/>
      <c r="AH40" s="37"/>
      <c r="AI40" s="37"/>
      <c r="AJ40" s="37"/>
      <c r="AK40" s="37"/>
      <c r="AL40" s="37"/>
      <c r="AM40" s="37"/>
      <c r="AN40" s="37"/>
      <c r="AO40" s="37"/>
      <c r="AP40" s="37"/>
      <c r="AQ40" s="37"/>
      <c r="AR40" s="37"/>
      <c r="AS40" s="37"/>
      <c r="AT40" s="37"/>
      <c r="AU40" s="37"/>
      <c r="AV40" s="37"/>
    </row>
    <row r="41" spans="2:48" x14ac:dyDescent="0.2">
      <c r="B41" s="38" t="s">
        <v>44</v>
      </c>
      <c r="C41" s="38"/>
      <c r="D41" s="38"/>
      <c r="E41" s="38"/>
      <c r="F41" s="38"/>
      <c r="G41" s="38"/>
      <c r="H41" s="38"/>
      <c r="I41" s="38"/>
      <c r="J41" s="38"/>
      <c r="K41" s="38" t="s">
        <v>50</v>
      </c>
      <c r="L41" s="38"/>
      <c r="M41" s="38"/>
      <c r="N41" s="38"/>
      <c r="O41" s="38"/>
      <c r="P41" s="38"/>
      <c r="Q41" s="38"/>
      <c r="R41" s="38"/>
      <c r="S41" s="38"/>
      <c r="T41" s="38" t="s">
        <v>56</v>
      </c>
      <c r="U41" s="38"/>
      <c r="V41" s="38"/>
      <c r="W41" s="38"/>
      <c r="X41" s="38"/>
      <c r="Y41" s="38"/>
      <c r="Z41" s="38"/>
      <c r="AA41" s="38"/>
      <c r="AB41" s="38"/>
      <c r="AC41" s="37"/>
      <c r="AD41" s="37"/>
      <c r="AE41" s="37"/>
      <c r="AF41" s="37"/>
      <c r="AG41" s="37"/>
      <c r="AH41" s="37"/>
      <c r="AI41" s="37"/>
      <c r="AJ41" s="37"/>
      <c r="AK41" s="37"/>
      <c r="AL41" s="37"/>
      <c r="AM41" s="37"/>
      <c r="AN41" s="37"/>
      <c r="AO41" s="37"/>
      <c r="AP41" s="37"/>
      <c r="AQ41" s="37"/>
      <c r="AR41" s="37"/>
      <c r="AS41" s="37"/>
      <c r="AT41" s="37"/>
      <c r="AU41" s="37"/>
      <c r="AV41" s="37"/>
    </row>
    <row r="42" spans="2:48" x14ac:dyDescent="0.2">
      <c r="B42" s="38" t="s">
        <v>45</v>
      </c>
      <c r="C42" s="38"/>
      <c r="D42" s="38"/>
      <c r="E42" s="38"/>
      <c r="F42" s="38"/>
      <c r="G42" s="38"/>
      <c r="H42" s="38"/>
      <c r="I42" s="38"/>
      <c r="J42" s="38"/>
      <c r="K42" s="38" t="s">
        <v>51</v>
      </c>
      <c r="L42" s="38"/>
      <c r="M42" s="38"/>
      <c r="N42" s="38"/>
      <c r="O42" s="38"/>
      <c r="P42" s="38"/>
      <c r="Q42" s="38"/>
      <c r="R42" s="38"/>
      <c r="S42" s="38"/>
      <c r="T42" s="38" t="s">
        <v>57</v>
      </c>
      <c r="U42" s="38"/>
      <c r="V42" s="38"/>
      <c r="W42" s="38"/>
      <c r="X42" s="38"/>
      <c r="Y42" s="38"/>
      <c r="Z42" s="38"/>
      <c r="AA42" s="38"/>
      <c r="AB42" s="38"/>
      <c r="AC42" s="37"/>
      <c r="AD42" s="37"/>
      <c r="AE42" s="37"/>
      <c r="AF42" s="37"/>
      <c r="AG42" s="37"/>
      <c r="AH42" s="37"/>
      <c r="AI42" s="37"/>
      <c r="AJ42" s="37"/>
      <c r="AK42" s="37"/>
      <c r="AL42" s="37"/>
      <c r="AM42" s="37"/>
      <c r="AN42" s="37"/>
      <c r="AO42" s="37"/>
      <c r="AP42" s="37"/>
      <c r="AQ42" s="37"/>
      <c r="AR42" s="37"/>
      <c r="AS42" s="37"/>
      <c r="AT42" s="37"/>
      <c r="AU42" s="37"/>
      <c r="AV42" s="37"/>
    </row>
    <row r="43" spans="2:48" x14ac:dyDescent="0.2">
      <c r="B43" s="38" t="s">
        <v>46</v>
      </c>
      <c r="C43" s="38"/>
      <c r="D43" s="38"/>
      <c r="E43" s="38"/>
      <c r="F43" s="38"/>
      <c r="G43" s="38"/>
      <c r="H43" s="38"/>
      <c r="I43" s="38"/>
      <c r="J43" s="38"/>
      <c r="K43" s="38" t="s">
        <v>52</v>
      </c>
      <c r="L43" s="38"/>
      <c r="M43" s="38"/>
      <c r="N43" s="38"/>
      <c r="O43" s="38"/>
      <c r="P43" s="38"/>
      <c r="Q43" s="38"/>
      <c r="R43" s="38"/>
      <c r="S43" s="38"/>
      <c r="T43" s="38" t="s">
        <v>58</v>
      </c>
      <c r="U43" s="38"/>
      <c r="V43" s="38"/>
      <c r="W43" s="38"/>
      <c r="X43" s="38"/>
      <c r="Y43" s="38"/>
      <c r="Z43" s="38"/>
      <c r="AA43" s="38"/>
      <c r="AB43" s="38"/>
      <c r="AC43" s="37"/>
      <c r="AD43" s="37"/>
      <c r="AE43" s="37"/>
      <c r="AF43" s="37"/>
      <c r="AG43" s="37"/>
      <c r="AH43" s="37"/>
      <c r="AI43" s="37"/>
      <c r="AJ43" s="37"/>
      <c r="AK43" s="37"/>
      <c r="AL43" s="37"/>
      <c r="AM43" s="37"/>
      <c r="AN43" s="37"/>
      <c r="AO43" s="37"/>
      <c r="AP43" s="37"/>
      <c r="AQ43" s="37"/>
      <c r="AR43" s="37"/>
      <c r="AS43" s="37"/>
      <c r="AT43" s="37"/>
      <c r="AU43" s="37"/>
      <c r="AV43" s="37"/>
    </row>
    <row r="44" spans="2:48" x14ac:dyDescent="0.2">
      <c r="B44" s="38" t="s">
        <v>47</v>
      </c>
      <c r="C44" s="38"/>
      <c r="D44" s="38"/>
      <c r="E44" s="38"/>
      <c r="F44" s="38"/>
      <c r="G44" s="38"/>
      <c r="H44" s="38"/>
      <c r="I44" s="38"/>
      <c r="J44" s="38"/>
      <c r="K44" s="38" t="s">
        <v>53</v>
      </c>
      <c r="L44" s="38"/>
      <c r="M44" s="38"/>
      <c r="N44" s="38"/>
      <c r="O44" s="38"/>
      <c r="P44" s="38"/>
      <c r="Q44" s="38"/>
      <c r="R44" s="38"/>
      <c r="S44" s="38"/>
      <c r="T44" s="38" t="s">
        <v>59</v>
      </c>
      <c r="U44" s="38"/>
      <c r="V44" s="38"/>
      <c r="W44" s="38"/>
      <c r="X44" s="38"/>
      <c r="Y44" s="38"/>
      <c r="Z44" s="38"/>
      <c r="AA44" s="38"/>
      <c r="AB44" s="38"/>
      <c r="AC44" s="37"/>
      <c r="AD44" s="37"/>
      <c r="AE44" s="37"/>
      <c r="AF44" s="37"/>
      <c r="AG44" s="37"/>
      <c r="AH44" s="37"/>
      <c r="AI44" s="37"/>
      <c r="AJ44" s="37"/>
      <c r="AK44" s="37"/>
      <c r="AL44" s="37"/>
      <c r="AM44" s="37"/>
      <c r="AN44" s="37"/>
      <c r="AO44" s="37"/>
      <c r="AP44" s="37"/>
      <c r="AQ44" s="37"/>
      <c r="AR44" s="37"/>
      <c r="AS44" s="37"/>
      <c r="AT44" s="37"/>
      <c r="AU44" s="37"/>
      <c r="AV44" s="37"/>
    </row>
    <row r="45" spans="2:48" x14ac:dyDescent="0.2">
      <c r="B45" s="38" t="s">
        <v>48</v>
      </c>
      <c r="C45" s="38"/>
      <c r="D45" s="38"/>
      <c r="E45" s="38"/>
      <c r="F45" s="38"/>
      <c r="G45" s="38"/>
      <c r="H45" s="38"/>
      <c r="I45" s="38"/>
      <c r="J45" s="38"/>
      <c r="K45" s="38" t="s">
        <v>54</v>
      </c>
      <c r="L45" s="38"/>
      <c r="M45" s="38"/>
      <c r="N45" s="38"/>
      <c r="O45" s="38"/>
      <c r="P45" s="38"/>
      <c r="Q45" s="38"/>
      <c r="R45" s="38"/>
      <c r="S45" s="38"/>
      <c r="T45" s="38" t="s">
        <v>60</v>
      </c>
      <c r="U45" s="38"/>
      <c r="V45" s="38"/>
      <c r="W45" s="38"/>
      <c r="X45" s="38"/>
      <c r="Y45" s="38"/>
      <c r="Z45" s="38"/>
      <c r="AA45" s="38"/>
      <c r="AB45" s="38"/>
      <c r="AC45" s="37"/>
      <c r="AD45" s="37"/>
      <c r="AE45" s="37"/>
      <c r="AF45" s="37"/>
      <c r="AG45" s="37"/>
      <c r="AH45" s="37"/>
      <c r="AI45" s="37"/>
      <c r="AJ45" s="37"/>
      <c r="AK45" s="37"/>
      <c r="AL45" s="37"/>
      <c r="AM45" s="37"/>
      <c r="AN45" s="37"/>
      <c r="AO45" s="37"/>
      <c r="AP45" s="37"/>
      <c r="AQ45" s="37"/>
      <c r="AR45" s="37"/>
      <c r="AS45" s="37"/>
      <c r="AT45" s="37"/>
      <c r="AU45" s="37"/>
      <c r="AV45" s="37"/>
    </row>
    <row r="46" spans="2:48" x14ac:dyDescent="0.2">
      <c r="B46" s="38" t="s">
        <v>49</v>
      </c>
      <c r="C46" s="38"/>
      <c r="D46" s="38"/>
      <c r="E46" s="38"/>
      <c r="F46" s="38"/>
      <c r="G46" s="38"/>
      <c r="H46" s="38"/>
      <c r="I46" s="38"/>
      <c r="J46" s="38"/>
      <c r="K46" s="38" t="s">
        <v>55</v>
      </c>
      <c r="L46" s="38"/>
      <c r="M46" s="38"/>
      <c r="N46" s="38"/>
      <c r="O46" s="38"/>
      <c r="P46" s="38"/>
      <c r="Q46" s="38"/>
      <c r="R46" s="38"/>
      <c r="S46" s="38"/>
      <c r="T46" s="38" t="s">
        <v>84</v>
      </c>
      <c r="U46" s="38"/>
      <c r="V46" s="38"/>
      <c r="W46" s="38"/>
      <c r="X46" s="38"/>
      <c r="Y46" s="38"/>
      <c r="Z46" s="38"/>
      <c r="AA46" s="38"/>
      <c r="AB46" s="38"/>
      <c r="AC46" s="37"/>
      <c r="AD46" s="37"/>
      <c r="AE46" s="37"/>
      <c r="AF46" s="37"/>
      <c r="AG46" s="37"/>
      <c r="AH46" s="37"/>
      <c r="AI46" s="37"/>
      <c r="AJ46" s="37"/>
      <c r="AK46" s="37"/>
      <c r="AL46" s="37"/>
      <c r="AM46" s="37"/>
      <c r="AN46" s="37"/>
      <c r="AO46" s="37"/>
      <c r="AP46" s="37"/>
      <c r="AQ46" s="37"/>
      <c r="AR46" s="37"/>
      <c r="AS46" s="37"/>
      <c r="AT46" s="37"/>
      <c r="AU46" s="37"/>
      <c r="AV46" s="37"/>
    </row>
    <row r="49" spans="2:48" ht="15" customHeight="1" x14ac:dyDescent="0.2">
      <c r="X49" s="2" t="s">
        <v>82</v>
      </c>
      <c r="Y49" s="3"/>
      <c r="Z49" s="3"/>
      <c r="AA49" s="3"/>
      <c r="AB49" s="4"/>
      <c r="AC49" s="11" t="s">
        <v>12</v>
      </c>
      <c r="AD49" s="12"/>
      <c r="AE49" s="12"/>
      <c r="AF49" s="12"/>
      <c r="AG49" s="12"/>
      <c r="AH49" s="12"/>
      <c r="AI49" s="12"/>
      <c r="AJ49" s="12"/>
      <c r="AK49" s="12"/>
      <c r="AL49" s="12"/>
      <c r="AM49" s="12"/>
      <c r="AN49" s="12"/>
      <c r="AO49" s="12"/>
      <c r="AP49" s="12"/>
      <c r="AQ49" s="12"/>
      <c r="AR49" s="12"/>
      <c r="AS49" s="12"/>
      <c r="AT49" s="12"/>
      <c r="AU49" s="12"/>
      <c r="AV49" s="13"/>
    </row>
    <row r="50" spans="2:48" ht="15" customHeight="1" x14ac:dyDescent="0.2">
      <c r="X50" s="5"/>
      <c r="Y50" s="6"/>
      <c r="Z50" s="6"/>
      <c r="AA50" s="6"/>
      <c r="AB50" s="7"/>
      <c r="AC50" s="14" t="s">
        <v>0</v>
      </c>
      <c r="AD50" s="15"/>
      <c r="AE50" s="15"/>
      <c r="AF50" s="15"/>
      <c r="AG50" s="15"/>
      <c r="AH50" s="15"/>
      <c r="AI50" s="16"/>
      <c r="AJ50" s="17" t="s">
        <v>4</v>
      </c>
      <c r="AK50" s="17"/>
      <c r="AL50" s="17"/>
      <c r="AM50" s="17"/>
      <c r="AN50" s="17"/>
      <c r="AO50" s="18" t="s">
        <v>11</v>
      </c>
      <c r="AP50" s="18"/>
      <c r="AQ50" s="18"/>
      <c r="AR50" s="18"/>
      <c r="AS50" s="18"/>
      <c r="AT50" s="18"/>
      <c r="AU50" s="18"/>
      <c r="AV50" s="18"/>
    </row>
    <row r="51" spans="2:48" ht="15" customHeight="1" x14ac:dyDescent="0.2">
      <c r="X51" s="5"/>
      <c r="Y51" s="6"/>
      <c r="Z51" s="6"/>
      <c r="AA51" s="6"/>
      <c r="AB51" s="7"/>
      <c r="AC51" s="14" t="s">
        <v>3</v>
      </c>
      <c r="AD51" s="15"/>
      <c r="AE51" s="15"/>
      <c r="AF51" s="15"/>
      <c r="AG51" s="15"/>
      <c r="AH51" s="15"/>
      <c r="AI51" s="16"/>
      <c r="AJ51" s="18" t="s">
        <v>5</v>
      </c>
      <c r="AK51" s="18"/>
      <c r="AL51" s="18"/>
      <c r="AM51" s="18"/>
      <c r="AN51" s="18"/>
      <c r="AO51" s="18" t="s">
        <v>10</v>
      </c>
      <c r="AP51" s="18"/>
      <c r="AQ51" s="18"/>
      <c r="AR51" s="18"/>
      <c r="AS51" s="18"/>
      <c r="AT51" s="18"/>
      <c r="AU51" s="18"/>
      <c r="AV51" s="18"/>
    </row>
    <row r="52" spans="2:48" ht="15" customHeight="1" x14ac:dyDescent="0.2">
      <c r="X52" s="5"/>
      <c r="Y52" s="6"/>
      <c r="Z52" s="6"/>
      <c r="AA52" s="6"/>
      <c r="AB52" s="7"/>
      <c r="AC52" s="14" t="s">
        <v>1</v>
      </c>
      <c r="AD52" s="15"/>
      <c r="AE52" s="15"/>
      <c r="AF52" s="15"/>
      <c r="AG52" s="15"/>
      <c r="AH52" s="15"/>
      <c r="AI52" s="16"/>
      <c r="AJ52" s="18" t="s">
        <v>6</v>
      </c>
      <c r="AK52" s="18"/>
      <c r="AL52" s="18"/>
      <c r="AM52" s="18"/>
      <c r="AN52" s="18"/>
      <c r="AO52" s="18" t="s">
        <v>9</v>
      </c>
      <c r="AP52" s="18"/>
      <c r="AQ52" s="18"/>
      <c r="AR52" s="18"/>
      <c r="AS52" s="18"/>
      <c r="AT52" s="18"/>
      <c r="AU52" s="18"/>
      <c r="AV52" s="18"/>
    </row>
    <row r="53" spans="2:48" ht="15" customHeight="1" x14ac:dyDescent="0.2">
      <c r="X53" s="8"/>
      <c r="Y53" s="9"/>
      <c r="Z53" s="9"/>
      <c r="AA53" s="9"/>
      <c r="AB53" s="10"/>
      <c r="AC53" s="14" t="s">
        <v>2</v>
      </c>
      <c r="AD53" s="19"/>
      <c r="AE53" s="19"/>
      <c r="AF53" s="19"/>
      <c r="AG53" s="19"/>
      <c r="AH53" s="19"/>
      <c r="AI53" s="20"/>
      <c r="AJ53" s="18" t="s">
        <v>7</v>
      </c>
      <c r="AK53" s="18"/>
      <c r="AL53" s="18"/>
      <c r="AM53" s="18"/>
      <c r="AN53" s="18"/>
      <c r="AO53" s="18" t="s">
        <v>8</v>
      </c>
      <c r="AP53" s="18"/>
      <c r="AQ53" s="18"/>
      <c r="AR53" s="18"/>
      <c r="AS53" s="18"/>
      <c r="AT53" s="18"/>
      <c r="AU53" s="18"/>
      <c r="AV53" s="18"/>
    </row>
    <row r="55" spans="2:48" ht="15" x14ac:dyDescent="0.2">
      <c r="B55" s="32" t="s">
        <v>61</v>
      </c>
      <c r="C55" s="42"/>
      <c r="D55" s="42"/>
      <c r="E55" s="42"/>
      <c r="F55" s="42"/>
      <c r="G55" s="42"/>
      <c r="H55" s="42"/>
      <c r="I55" s="42"/>
      <c r="J55" s="42"/>
      <c r="K55" s="42"/>
      <c r="L55" s="42"/>
      <c r="M55" s="42"/>
      <c r="N55" s="42"/>
      <c r="O55" s="42"/>
      <c r="P55" s="42"/>
      <c r="Q55" s="42"/>
      <c r="R55" s="42"/>
      <c r="S55" s="42"/>
      <c r="T55" s="42"/>
      <c r="U55" s="42"/>
      <c r="V55" s="42"/>
      <c r="W55" s="42"/>
      <c r="X55" s="42"/>
      <c r="Z55" s="32" t="s">
        <v>62</v>
      </c>
      <c r="AA55" s="42"/>
      <c r="AB55" s="42"/>
      <c r="AC55" s="42"/>
      <c r="AD55" s="42"/>
      <c r="AE55" s="42"/>
      <c r="AF55" s="42"/>
      <c r="AG55" s="42"/>
      <c r="AH55" s="42"/>
      <c r="AI55" s="42"/>
      <c r="AJ55" s="42"/>
      <c r="AK55" s="42"/>
      <c r="AL55" s="42"/>
      <c r="AM55" s="42"/>
      <c r="AN55" s="42"/>
      <c r="AO55" s="42"/>
      <c r="AP55" s="42"/>
      <c r="AQ55" s="42"/>
      <c r="AR55" s="42"/>
      <c r="AS55" s="42"/>
      <c r="AT55" s="42"/>
      <c r="AU55" s="42"/>
      <c r="AV55" s="42"/>
    </row>
    <row r="56" spans="2:48" x14ac:dyDescent="0.2">
      <c r="Z56" s="43" t="s">
        <v>69</v>
      </c>
      <c r="AA56" s="44"/>
      <c r="AB56" s="44"/>
      <c r="AC56" s="44"/>
      <c r="AD56" s="44"/>
      <c r="AE56" s="44"/>
      <c r="AF56" s="44"/>
      <c r="AG56" s="44"/>
      <c r="AH56" s="44"/>
      <c r="AI56" s="44"/>
      <c r="AJ56" s="44"/>
      <c r="AK56" s="44"/>
      <c r="AL56" s="44"/>
      <c r="AM56" s="44"/>
      <c r="AN56" s="44"/>
      <c r="AO56" s="44"/>
      <c r="AP56" s="44"/>
      <c r="AQ56" s="44"/>
      <c r="AR56" s="44"/>
      <c r="AS56" s="44"/>
      <c r="AT56" s="44"/>
      <c r="AU56" s="44"/>
      <c r="AV56" s="44"/>
    </row>
    <row r="57" spans="2:48" ht="15" x14ac:dyDescent="0.2">
      <c r="B57" s="75" t="s">
        <v>63</v>
      </c>
      <c r="C57" s="76"/>
      <c r="D57" s="76"/>
      <c r="E57" s="76"/>
      <c r="F57" s="76"/>
      <c r="G57" s="76"/>
      <c r="H57" s="76"/>
      <c r="I57" s="76"/>
      <c r="J57" s="76"/>
      <c r="K57" s="76"/>
      <c r="L57" s="76"/>
      <c r="M57" s="76"/>
      <c r="N57" s="76"/>
      <c r="O57" s="76"/>
      <c r="P57" s="77"/>
      <c r="Q57" s="11" t="s">
        <v>35</v>
      </c>
      <c r="R57" s="71"/>
      <c r="S57" s="53"/>
      <c r="T57" s="32" t="s">
        <v>34</v>
      </c>
      <c r="U57" s="32"/>
      <c r="V57" s="32"/>
      <c r="W57" s="32"/>
      <c r="X57" s="32"/>
      <c r="Z57" s="44"/>
      <c r="AA57" s="44"/>
      <c r="AB57" s="44"/>
      <c r="AC57" s="44"/>
      <c r="AD57" s="44"/>
      <c r="AE57" s="44"/>
      <c r="AF57" s="44"/>
      <c r="AG57" s="44"/>
      <c r="AH57" s="44"/>
      <c r="AI57" s="44"/>
      <c r="AJ57" s="44"/>
      <c r="AK57" s="44"/>
      <c r="AL57" s="44"/>
      <c r="AM57" s="44"/>
      <c r="AN57" s="44"/>
      <c r="AO57" s="44"/>
      <c r="AP57" s="44"/>
      <c r="AQ57" s="44"/>
      <c r="AR57" s="44"/>
      <c r="AS57" s="44"/>
      <c r="AT57" s="44"/>
      <c r="AU57" s="44"/>
      <c r="AV57" s="44"/>
    </row>
    <row r="58" spans="2:48" ht="15" x14ac:dyDescent="0.2">
      <c r="B58" s="76"/>
      <c r="C58" s="76"/>
      <c r="D58" s="76"/>
      <c r="E58" s="76"/>
      <c r="F58" s="76"/>
      <c r="G58" s="76"/>
      <c r="H58" s="76"/>
      <c r="I58" s="76"/>
      <c r="J58" s="76"/>
      <c r="K58" s="76"/>
      <c r="L58" s="76"/>
      <c r="M58" s="76"/>
      <c r="N58" s="76"/>
      <c r="O58" s="76"/>
      <c r="P58" s="77"/>
      <c r="Q58" s="72">
        <v>18</v>
      </c>
      <c r="R58" s="73"/>
      <c r="S58" s="74"/>
      <c r="T58" s="41">
        <f>+Q58*X38</f>
        <v>18000000</v>
      </c>
      <c r="U58" s="41"/>
      <c r="V58" s="41"/>
      <c r="W58" s="41"/>
      <c r="X58" s="41"/>
      <c r="Z58" s="44"/>
      <c r="AA58" s="44"/>
      <c r="AB58" s="44"/>
      <c r="AC58" s="44"/>
      <c r="AD58" s="44"/>
      <c r="AE58" s="44"/>
      <c r="AF58" s="44"/>
      <c r="AG58" s="44"/>
      <c r="AH58" s="44"/>
      <c r="AI58" s="44"/>
      <c r="AJ58" s="44"/>
      <c r="AK58" s="44"/>
      <c r="AL58" s="44"/>
      <c r="AM58" s="44"/>
      <c r="AN58" s="44"/>
      <c r="AO58" s="44"/>
      <c r="AP58" s="44"/>
      <c r="AQ58" s="44"/>
      <c r="AR58" s="44"/>
      <c r="AS58" s="44"/>
      <c r="AT58" s="44"/>
      <c r="AU58" s="44"/>
      <c r="AV58" s="44"/>
    </row>
    <row r="59" spans="2:48" x14ac:dyDescent="0.2">
      <c r="Z59" s="44"/>
      <c r="AA59" s="44"/>
      <c r="AB59" s="44"/>
      <c r="AC59" s="44"/>
      <c r="AD59" s="44"/>
      <c r="AE59" s="44"/>
      <c r="AF59" s="44"/>
      <c r="AG59" s="44"/>
      <c r="AH59" s="44"/>
      <c r="AI59" s="44"/>
      <c r="AJ59" s="44"/>
      <c r="AK59" s="44"/>
      <c r="AL59" s="44"/>
      <c r="AM59" s="44"/>
      <c r="AN59" s="44"/>
      <c r="AO59" s="44"/>
      <c r="AP59" s="44"/>
      <c r="AQ59" s="44"/>
      <c r="AR59" s="44"/>
      <c r="AS59" s="44"/>
      <c r="AT59" s="44"/>
      <c r="AU59" s="44"/>
      <c r="AV59" s="44"/>
    </row>
    <row r="60" spans="2:48" ht="15" x14ac:dyDescent="0.2">
      <c r="B60" s="78" t="s">
        <v>64</v>
      </c>
      <c r="C60" s="79"/>
      <c r="D60" s="79"/>
      <c r="E60" s="79"/>
      <c r="F60" s="79"/>
      <c r="G60" s="79"/>
      <c r="H60" s="79"/>
      <c r="I60" s="79"/>
      <c r="J60" s="79"/>
      <c r="K60" s="79"/>
      <c r="L60" s="79"/>
      <c r="M60" s="79"/>
      <c r="N60" s="79"/>
      <c r="O60" s="79"/>
      <c r="P60" s="80"/>
      <c r="Q60" s="11" t="s">
        <v>35</v>
      </c>
      <c r="R60" s="71"/>
      <c r="S60" s="53"/>
      <c r="T60" s="32" t="s">
        <v>34</v>
      </c>
      <c r="U60" s="32"/>
      <c r="V60" s="32"/>
      <c r="W60" s="32"/>
      <c r="X60" s="32"/>
      <c r="Z60" s="44"/>
      <c r="AA60" s="44"/>
      <c r="AB60" s="44"/>
      <c r="AC60" s="44"/>
      <c r="AD60" s="44"/>
      <c r="AE60" s="44"/>
      <c r="AF60" s="44"/>
      <c r="AG60" s="44"/>
      <c r="AH60" s="44"/>
      <c r="AI60" s="44"/>
      <c r="AJ60" s="44"/>
      <c r="AK60" s="44"/>
      <c r="AL60" s="44"/>
      <c r="AM60" s="44"/>
      <c r="AN60" s="44"/>
      <c r="AO60" s="44"/>
      <c r="AP60" s="44"/>
      <c r="AQ60" s="44"/>
      <c r="AR60" s="44"/>
      <c r="AS60" s="44"/>
      <c r="AT60" s="44"/>
      <c r="AU60" s="44"/>
      <c r="AV60" s="44"/>
    </row>
    <row r="61" spans="2:48" ht="15" x14ac:dyDescent="0.2">
      <c r="B61" s="79"/>
      <c r="C61" s="79"/>
      <c r="D61" s="79"/>
      <c r="E61" s="79"/>
      <c r="F61" s="79"/>
      <c r="G61" s="79"/>
      <c r="H61" s="79"/>
      <c r="I61" s="79"/>
      <c r="J61" s="79"/>
      <c r="K61" s="79"/>
      <c r="L61" s="79"/>
      <c r="M61" s="79"/>
      <c r="N61" s="79"/>
      <c r="O61" s="79"/>
      <c r="P61" s="80"/>
      <c r="Q61" s="72">
        <v>18</v>
      </c>
      <c r="R61" s="73"/>
      <c r="S61" s="74"/>
      <c r="T61" s="41">
        <f>+Q61*X38</f>
        <v>18000000</v>
      </c>
      <c r="U61" s="41"/>
      <c r="V61" s="41"/>
      <c r="W61" s="41"/>
      <c r="X61" s="41"/>
      <c r="Z61" s="44"/>
      <c r="AA61" s="44"/>
      <c r="AB61" s="44"/>
      <c r="AC61" s="44"/>
      <c r="AD61" s="44"/>
      <c r="AE61" s="44"/>
      <c r="AF61" s="44"/>
      <c r="AG61" s="44"/>
      <c r="AH61" s="44"/>
      <c r="AI61" s="44"/>
      <c r="AJ61" s="44"/>
      <c r="AK61" s="44"/>
      <c r="AL61" s="44"/>
      <c r="AM61" s="44"/>
      <c r="AN61" s="44"/>
      <c r="AO61" s="44"/>
      <c r="AP61" s="44"/>
      <c r="AQ61" s="44"/>
      <c r="AR61" s="44"/>
      <c r="AS61" s="44"/>
      <c r="AT61" s="44"/>
      <c r="AU61" s="44"/>
      <c r="AV61" s="44"/>
    </row>
    <row r="62" spans="2:48" x14ac:dyDescent="0.2">
      <c r="Z62" s="44"/>
      <c r="AA62" s="44"/>
      <c r="AB62" s="44"/>
      <c r="AC62" s="44"/>
      <c r="AD62" s="44"/>
      <c r="AE62" s="44"/>
      <c r="AF62" s="44"/>
      <c r="AG62" s="44"/>
      <c r="AH62" s="44"/>
      <c r="AI62" s="44"/>
      <c r="AJ62" s="44"/>
      <c r="AK62" s="44"/>
      <c r="AL62" s="44"/>
      <c r="AM62" s="44"/>
      <c r="AN62" s="44"/>
      <c r="AO62" s="44"/>
      <c r="AP62" s="44"/>
      <c r="AQ62" s="44"/>
      <c r="AR62" s="44"/>
      <c r="AS62" s="44"/>
      <c r="AT62" s="44"/>
      <c r="AU62" s="44"/>
      <c r="AV62" s="44"/>
    </row>
    <row r="63" spans="2:48" ht="15" x14ac:dyDescent="0.2">
      <c r="B63" s="11" t="s">
        <v>65</v>
      </c>
      <c r="C63" s="52"/>
      <c r="D63" s="52"/>
      <c r="E63" s="52"/>
      <c r="F63" s="52"/>
      <c r="G63" s="52"/>
      <c r="H63" s="52"/>
      <c r="I63" s="52"/>
      <c r="J63" s="52"/>
      <c r="K63" s="52"/>
      <c r="L63" s="52"/>
      <c r="M63" s="52"/>
      <c r="N63" s="52"/>
      <c r="O63" s="52"/>
      <c r="P63" s="53"/>
      <c r="Q63" s="11" t="s">
        <v>35</v>
      </c>
      <c r="R63" s="71"/>
      <c r="S63" s="53"/>
      <c r="T63" s="32" t="s">
        <v>34</v>
      </c>
      <c r="U63" s="32"/>
      <c r="V63" s="32"/>
      <c r="W63" s="32"/>
      <c r="X63" s="32"/>
      <c r="Z63" s="44"/>
      <c r="AA63" s="44"/>
      <c r="AB63" s="44"/>
      <c r="AC63" s="44"/>
      <c r="AD63" s="44"/>
      <c r="AE63" s="44"/>
      <c r="AF63" s="44"/>
      <c r="AG63" s="44"/>
      <c r="AH63" s="44"/>
      <c r="AI63" s="44"/>
      <c r="AJ63" s="44"/>
      <c r="AK63" s="44"/>
      <c r="AL63" s="44"/>
      <c r="AM63" s="44"/>
      <c r="AN63" s="44"/>
      <c r="AO63" s="44"/>
      <c r="AP63" s="44"/>
      <c r="AQ63" s="44"/>
      <c r="AR63" s="44"/>
      <c r="AS63" s="44"/>
      <c r="AT63" s="44"/>
      <c r="AU63" s="44"/>
      <c r="AV63" s="44"/>
    </row>
    <row r="64" spans="2:48" ht="14.25" customHeight="1" x14ac:dyDescent="0.2">
      <c r="B64" s="54" t="s">
        <v>66</v>
      </c>
      <c r="C64" s="55"/>
      <c r="D64" s="55"/>
      <c r="E64" s="55"/>
      <c r="F64" s="55"/>
      <c r="G64" s="55"/>
      <c r="H64" s="55"/>
      <c r="I64" s="55"/>
      <c r="J64" s="55"/>
      <c r="K64" s="55"/>
      <c r="L64" s="55"/>
      <c r="M64" s="55"/>
      <c r="N64" s="55"/>
      <c r="O64" s="55"/>
      <c r="P64" s="56"/>
      <c r="Q64" s="46" t="s">
        <v>85</v>
      </c>
      <c r="R64" s="47"/>
      <c r="S64" s="48"/>
      <c r="T64" s="41">
        <f>+X38*22</f>
        <v>22000000</v>
      </c>
      <c r="U64" s="69"/>
      <c r="V64" s="69"/>
      <c r="W64" s="69"/>
      <c r="X64" s="69"/>
      <c r="Z64" s="44"/>
      <c r="AA64" s="44"/>
      <c r="AB64" s="44"/>
      <c r="AC64" s="44"/>
      <c r="AD64" s="44"/>
      <c r="AE64" s="44"/>
      <c r="AF64" s="44"/>
      <c r="AG64" s="44"/>
      <c r="AH64" s="44"/>
      <c r="AI64" s="44"/>
      <c r="AJ64" s="44"/>
      <c r="AK64" s="44"/>
      <c r="AL64" s="44"/>
      <c r="AM64" s="44"/>
      <c r="AN64" s="44"/>
      <c r="AO64" s="44"/>
      <c r="AP64" s="44"/>
      <c r="AQ64" s="44"/>
      <c r="AR64" s="44"/>
      <c r="AS64" s="44"/>
      <c r="AT64" s="44"/>
      <c r="AU64" s="44"/>
      <c r="AV64" s="44"/>
    </row>
    <row r="65" spans="2:48" ht="14.25" customHeight="1" x14ac:dyDescent="0.2">
      <c r="B65" s="57"/>
      <c r="C65" s="58"/>
      <c r="D65" s="58"/>
      <c r="E65" s="58"/>
      <c r="F65" s="58"/>
      <c r="G65" s="58"/>
      <c r="H65" s="58"/>
      <c r="I65" s="58"/>
      <c r="J65" s="58"/>
      <c r="K65" s="58"/>
      <c r="L65" s="58"/>
      <c r="M65" s="58"/>
      <c r="N65" s="58"/>
      <c r="O65" s="58"/>
      <c r="P65" s="59"/>
      <c r="Q65" s="49"/>
      <c r="R65" s="50"/>
      <c r="S65" s="51"/>
      <c r="T65" s="69"/>
      <c r="U65" s="69"/>
      <c r="V65" s="69"/>
      <c r="W65" s="69"/>
      <c r="X65" s="69"/>
      <c r="Z65" s="44"/>
      <c r="AA65" s="44"/>
      <c r="AB65" s="44"/>
      <c r="AC65" s="44"/>
      <c r="AD65" s="44"/>
      <c r="AE65" s="44"/>
      <c r="AF65" s="44"/>
      <c r="AG65" s="44"/>
      <c r="AH65" s="44"/>
      <c r="AI65" s="44"/>
      <c r="AJ65" s="44"/>
      <c r="AK65" s="44"/>
      <c r="AL65" s="44"/>
      <c r="AM65" s="44"/>
      <c r="AN65" s="44"/>
      <c r="AO65" s="44"/>
      <c r="AP65" s="44"/>
      <c r="AQ65" s="44"/>
      <c r="AR65" s="44"/>
      <c r="AS65" s="44"/>
      <c r="AT65" s="44"/>
      <c r="AU65" s="44"/>
      <c r="AV65" s="44"/>
    </row>
    <row r="66" spans="2:48" x14ac:dyDescent="0.2">
      <c r="B66" s="60" t="s">
        <v>67</v>
      </c>
      <c r="C66" s="61"/>
      <c r="D66" s="61"/>
      <c r="E66" s="61"/>
      <c r="F66" s="61"/>
      <c r="G66" s="61"/>
      <c r="H66" s="61"/>
      <c r="I66" s="61"/>
      <c r="J66" s="61"/>
      <c r="K66" s="61"/>
      <c r="L66" s="61"/>
      <c r="M66" s="61"/>
      <c r="N66" s="61"/>
      <c r="O66" s="61"/>
      <c r="P66" s="62"/>
      <c r="Q66" s="46" t="s">
        <v>86</v>
      </c>
      <c r="R66" s="47"/>
      <c r="S66" s="48"/>
      <c r="T66" s="41">
        <f>+X38*70</f>
        <v>70000000</v>
      </c>
      <c r="U66" s="70"/>
      <c r="V66" s="70"/>
      <c r="W66" s="70"/>
      <c r="X66" s="70"/>
      <c r="Z66" s="44"/>
      <c r="AA66" s="44"/>
      <c r="AB66" s="44"/>
      <c r="AC66" s="44"/>
      <c r="AD66" s="44"/>
      <c r="AE66" s="44"/>
      <c r="AF66" s="44"/>
      <c r="AG66" s="44"/>
      <c r="AH66" s="44"/>
      <c r="AI66" s="44"/>
      <c r="AJ66" s="44"/>
      <c r="AK66" s="44"/>
      <c r="AL66" s="44"/>
      <c r="AM66" s="44"/>
      <c r="AN66" s="44"/>
      <c r="AO66" s="44"/>
      <c r="AP66" s="44"/>
      <c r="AQ66" s="44"/>
      <c r="AR66" s="44"/>
      <c r="AS66" s="44"/>
      <c r="AT66" s="44"/>
      <c r="AU66" s="44"/>
      <c r="AV66" s="44"/>
    </row>
    <row r="67" spans="2:48" x14ac:dyDescent="0.2">
      <c r="B67" s="63"/>
      <c r="C67" s="64"/>
      <c r="D67" s="64"/>
      <c r="E67" s="64"/>
      <c r="F67" s="64"/>
      <c r="G67" s="64"/>
      <c r="H67" s="64"/>
      <c r="I67" s="64"/>
      <c r="J67" s="64"/>
      <c r="K67" s="64"/>
      <c r="L67" s="64"/>
      <c r="M67" s="64"/>
      <c r="N67" s="64"/>
      <c r="O67" s="64"/>
      <c r="P67" s="65"/>
      <c r="Q67" s="49"/>
      <c r="R67" s="50"/>
      <c r="S67" s="51"/>
      <c r="T67" s="70"/>
      <c r="U67" s="70"/>
      <c r="V67" s="70"/>
      <c r="W67" s="70"/>
      <c r="X67" s="70"/>
      <c r="Z67" s="44"/>
      <c r="AA67" s="44"/>
      <c r="AB67" s="44"/>
      <c r="AC67" s="44"/>
      <c r="AD67" s="44"/>
      <c r="AE67" s="44"/>
      <c r="AF67" s="44"/>
      <c r="AG67" s="44"/>
      <c r="AH67" s="44"/>
      <c r="AI67" s="44"/>
      <c r="AJ67" s="44"/>
      <c r="AK67" s="44"/>
      <c r="AL67" s="44"/>
      <c r="AM67" s="44"/>
      <c r="AN67" s="44"/>
      <c r="AO67" s="44"/>
      <c r="AP67" s="44"/>
      <c r="AQ67" s="44"/>
      <c r="AR67" s="44"/>
      <c r="AS67" s="44"/>
      <c r="AT67" s="44"/>
      <c r="AU67" s="44"/>
      <c r="AV67" s="44"/>
    </row>
    <row r="68" spans="2:48" x14ac:dyDescent="0.2">
      <c r="B68" s="66" t="s">
        <v>68</v>
      </c>
      <c r="C68" s="67"/>
      <c r="D68" s="67"/>
      <c r="E68" s="67"/>
      <c r="F68" s="67"/>
      <c r="G68" s="67"/>
      <c r="H68" s="67"/>
      <c r="I68" s="67"/>
      <c r="J68" s="67"/>
      <c r="K68" s="67"/>
      <c r="L68" s="67"/>
      <c r="M68" s="67"/>
      <c r="N68" s="67"/>
      <c r="O68" s="67"/>
      <c r="P68" s="67"/>
      <c r="Q68" s="67"/>
      <c r="R68" s="67"/>
      <c r="S68" s="67"/>
      <c r="T68" s="67"/>
      <c r="U68" s="67"/>
      <c r="V68" s="67"/>
      <c r="W68" s="67"/>
      <c r="X68" s="67"/>
      <c r="Z68" s="44"/>
      <c r="AA68" s="44"/>
      <c r="AB68" s="44"/>
      <c r="AC68" s="44"/>
      <c r="AD68" s="44"/>
      <c r="AE68" s="44"/>
      <c r="AF68" s="44"/>
      <c r="AG68" s="44"/>
      <c r="AH68" s="44"/>
      <c r="AI68" s="44"/>
      <c r="AJ68" s="44"/>
      <c r="AK68" s="44"/>
      <c r="AL68" s="44"/>
      <c r="AM68" s="44"/>
      <c r="AN68" s="44"/>
      <c r="AO68" s="44"/>
      <c r="AP68" s="44"/>
      <c r="AQ68" s="44"/>
      <c r="AR68" s="44"/>
      <c r="AS68" s="44"/>
      <c r="AT68" s="44"/>
      <c r="AU68" s="44"/>
      <c r="AV68" s="44"/>
    </row>
    <row r="69" spans="2:48" x14ac:dyDescent="0.2">
      <c r="B69" s="68"/>
      <c r="C69" s="68"/>
      <c r="D69" s="68"/>
      <c r="E69" s="68"/>
      <c r="F69" s="68"/>
      <c r="G69" s="68"/>
      <c r="H69" s="68"/>
      <c r="I69" s="68"/>
      <c r="J69" s="68"/>
      <c r="K69" s="68"/>
      <c r="L69" s="68"/>
      <c r="M69" s="68"/>
      <c r="N69" s="68"/>
      <c r="O69" s="68"/>
      <c r="P69" s="68"/>
      <c r="Q69" s="68"/>
      <c r="R69" s="68"/>
      <c r="S69" s="68"/>
      <c r="T69" s="68"/>
      <c r="U69" s="68"/>
      <c r="V69" s="68"/>
      <c r="W69" s="68"/>
      <c r="X69" s="68"/>
      <c r="Z69" s="45"/>
      <c r="AA69" s="45"/>
      <c r="AB69" s="45"/>
      <c r="AC69" s="45"/>
      <c r="AD69" s="45"/>
      <c r="AE69" s="45"/>
      <c r="AF69" s="45"/>
      <c r="AG69" s="45"/>
      <c r="AH69" s="45"/>
      <c r="AI69" s="45"/>
      <c r="AJ69" s="45"/>
      <c r="AK69" s="45"/>
      <c r="AL69" s="45"/>
      <c r="AM69" s="45"/>
      <c r="AN69" s="45"/>
      <c r="AO69" s="45"/>
      <c r="AP69" s="45"/>
      <c r="AQ69" s="45"/>
      <c r="AR69" s="45"/>
      <c r="AS69" s="45"/>
      <c r="AT69" s="45"/>
      <c r="AU69" s="45"/>
      <c r="AV69" s="45"/>
    </row>
    <row r="71" spans="2:48" ht="15" x14ac:dyDescent="0.2">
      <c r="B71" s="32" t="s">
        <v>70</v>
      </c>
      <c r="C71" s="42"/>
      <c r="D71" s="42"/>
      <c r="E71" s="42"/>
      <c r="F71" s="42"/>
      <c r="G71" s="42"/>
      <c r="H71" s="42"/>
      <c r="I71" s="42"/>
      <c r="J71" s="42"/>
      <c r="K71" s="42"/>
      <c r="L71" s="42"/>
      <c r="M71" s="42"/>
      <c r="N71" s="42"/>
      <c r="O71" s="42"/>
      <c r="P71" s="42"/>
      <c r="Q71" s="42"/>
      <c r="R71" s="42"/>
      <c r="S71" s="42"/>
      <c r="T71" s="42"/>
      <c r="U71" s="42"/>
      <c r="V71" s="42"/>
      <c r="W71" s="42"/>
      <c r="X71" s="42"/>
      <c r="Z71" s="32" t="s">
        <v>71</v>
      </c>
      <c r="AA71" s="42"/>
      <c r="AB71" s="42"/>
      <c r="AC71" s="42"/>
      <c r="AD71" s="42"/>
      <c r="AE71" s="42"/>
      <c r="AF71" s="42"/>
      <c r="AG71" s="42"/>
      <c r="AH71" s="42"/>
      <c r="AI71" s="42"/>
      <c r="AJ71" s="42"/>
      <c r="AK71" s="42"/>
      <c r="AL71" s="42"/>
      <c r="AM71" s="42"/>
      <c r="AN71" s="42"/>
      <c r="AO71" s="42"/>
      <c r="AP71" s="42"/>
      <c r="AQ71" s="42"/>
      <c r="AR71" s="42"/>
      <c r="AS71" s="42"/>
      <c r="AT71" s="42"/>
      <c r="AU71" s="42"/>
      <c r="AV71" s="42"/>
    </row>
    <row r="72" spans="2:48" x14ac:dyDescent="0.2">
      <c r="B72" s="36" t="s">
        <v>81</v>
      </c>
      <c r="C72" s="83"/>
      <c r="D72" s="83"/>
      <c r="E72" s="83"/>
      <c r="F72" s="83"/>
      <c r="G72" s="83"/>
      <c r="H72" s="83"/>
      <c r="I72" s="83"/>
      <c r="J72" s="83"/>
      <c r="K72" s="83"/>
      <c r="L72" s="83"/>
      <c r="M72" s="83"/>
      <c r="N72" s="83"/>
      <c r="O72" s="83"/>
      <c r="P72" s="83"/>
      <c r="Q72" s="83"/>
      <c r="R72" s="83"/>
      <c r="S72" s="83"/>
      <c r="T72" s="83"/>
      <c r="U72" s="83"/>
      <c r="V72" s="83"/>
      <c r="W72" s="83"/>
      <c r="X72" s="83"/>
      <c r="Z72" s="36" t="s">
        <v>72</v>
      </c>
      <c r="AA72" s="83"/>
      <c r="AB72" s="83"/>
      <c r="AC72" s="83"/>
      <c r="AD72" s="83"/>
      <c r="AE72" s="83"/>
      <c r="AF72" s="83"/>
      <c r="AG72" s="83"/>
      <c r="AH72" s="83"/>
      <c r="AI72" s="83"/>
      <c r="AJ72" s="83"/>
      <c r="AK72" s="83"/>
      <c r="AL72" s="83"/>
      <c r="AM72" s="83"/>
      <c r="AN72" s="83"/>
      <c r="AO72" s="83"/>
      <c r="AP72" s="83"/>
      <c r="AQ72" s="83"/>
      <c r="AR72" s="83"/>
      <c r="AS72" s="83"/>
      <c r="AT72" s="83"/>
      <c r="AU72" s="83"/>
      <c r="AV72" s="83"/>
    </row>
    <row r="73" spans="2:48" x14ac:dyDescent="0.2">
      <c r="B73" s="83"/>
      <c r="C73" s="83"/>
      <c r="D73" s="83"/>
      <c r="E73" s="83"/>
      <c r="F73" s="83"/>
      <c r="G73" s="83"/>
      <c r="H73" s="83"/>
      <c r="I73" s="83"/>
      <c r="J73" s="83"/>
      <c r="K73" s="83"/>
      <c r="L73" s="83"/>
      <c r="M73" s="83"/>
      <c r="N73" s="83"/>
      <c r="O73" s="83"/>
      <c r="P73" s="83"/>
      <c r="Q73" s="83"/>
      <c r="R73" s="83"/>
      <c r="S73" s="83"/>
      <c r="T73" s="83"/>
      <c r="U73" s="83"/>
      <c r="V73" s="83"/>
      <c r="W73" s="83"/>
      <c r="X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row>
    <row r="74" spans="2:48" x14ac:dyDescent="0.2">
      <c r="B74" s="83"/>
      <c r="C74" s="83"/>
      <c r="D74" s="83"/>
      <c r="E74" s="83"/>
      <c r="F74" s="83"/>
      <c r="G74" s="83"/>
      <c r="H74" s="83"/>
      <c r="I74" s="83"/>
      <c r="J74" s="83"/>
      <c r="K74" s="83"/>
      <c r="L74" s="83"/>
      <c r="M74" s="83"/>
      <c r="N74" s="83"/>
      <c r="O74" s="83"/>
      <c r="P74" s="83"/>
      <c r="Q74" s="83"/>
      <c r="R74" s="83"/>
      <c r="S74" s="83"/>
      <c r="T74" s="83"/>
      <c r="U74" s="83"/>
      <c r="V74" s="83"/>
      <c r="W74" s="83"/>
      <c r="X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row>
    <row r="75" spans="2:48" x14ac:dyDescent="0.2">
      <c r="B75" s="83"/>
      <c r="C75" s="83"/>
      <c r="D75" s="83"/>
      <c r="E75" s="83"/>
      <c r="F75" s="83"/>
      <c r="G75" s="83"/>
      <c r="H75" s="83"/>
      <c r="I75" s="83"/>
      <c r="J75" s="83"/>
      <c r="K75" s="83"/>
      <c r="L75" s="83"/>
      <c r="M75" s="83"/>
      <c r="N75" s="83"/>
      <c r="O75" s="83"/>
      <c r="P75" s="83"/>
      <c r="Q75" s="83"/>
      <c r="R75" s="83"/>
      <c r="S75" s="83"/>
      <c r="T75" s="83"/>
      <c r="U75" s="83"/>
      <c r="V75" s="83"/>
      <c r="W75" s="83"/>
      <c r="X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row>
    <row r="76" spans="2:48" x14ac:dyDescent="0.2">
      <c r="B76" s="83"/>
      <c r="C76" s="83"/>
      <c r="D76" s="83"/>
      <c r="E76" s="83"/>
      <c r="F76" s="83"/>
      <c r="G76" s="83"/>
      <c r="H76" s="83"/>
      <c r="I76" s="83"/>
      <c r="J76" s="83"/>
      <c r="K76" s="83"/>
      <c r="L76" s="83"/>
      <c r="M76" s="83"/>
      <c r="N76" s="83"/>
      <c r="O76" s="83"/>
      <c r="P76" s="83"/>
      <c r="Q76" s="83"/>
      <c r="R76" s="83"/>
      <c r="S76" s="83"/>
      <c r="T76" s="83"/>
      <c r="U76" s="83"/>
      <c r="V76" s="83"/>
      <c r="W76" s="83"/>
      <c r="X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row>
    <row r="77" spans="2:48" x14ac:dyDescent="0.2">
      <c r="B77" s="83"/>
      <c r="C77" s="83"/>
      <c r="D77" s="83"/>
      <c r="E77" s="83"/>
      <c r="F77" s="83"/>
      <c r="G77" s="83"/>
      <c r="H77" s="83"/>
      <c r="I77" s="83"/>
      <c r="J77" s="83"/>
      <c r="K77" s="83"/>
      <c r="L77" s="83"/>
      <c r="M77" s="83"/>
      <c r="N77" s="83"/>
      <c r="O77" s="83"/>
      <c r="P77" s="83"/>
      <c r="Q77" s="83"/>
      <c r="R77" s="83"/>
      <c r="S77" s="83"/>
      <c r="T77" s="83"/>
      <c r="U77" s="83"/>
      <c r="V77" s="83"/>
      <c r="W77" s="83"/>
      <c r="X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row>
    <row r="78" spans="2:48" x14ac:dyDescent="0.2">
      <c r="B78" s="83"/>
      <c r="C78" s="83"/>
      <c r="D78" s="83"/>
      <c r="E78" s="83"/>
      <c r="F78" s="83"/>
      <c r="G78" s="83"/>
      <c r="H78" s="83"/>
      <c r="I78" s="83"/>
      <c r="J78" s="83"/>
      <c r="K78" s="83"/>
      <c r="L78" s="83"/>
      <c r="M78" s="83"/>
      <c r="N78" s="83"/>
      <c r="O78" s="83"/>
      <c r="P78" s="83"/>
      <c r="Q78" s="83"/>
      <c r="R78" s="83"/>
      <c r="S78" s="83"/>
      <c r="T78" s="83"/>
      <c r="U78" s="83"/>
      <c r="V78" s="83"/>
      <c r="W78" s="83"/>
      <c r="X78" s="83"/>
    </row>
    <row r="79" spans="2:48" ht="15" x14ac:dyDescent="0.2">
      <c r="B79" s="83"/>
      <c r="C79" s="83"/>
      <c r="D79" s="83"/>
      <c r="E79" s="83"/>
      <c r="F79" s="83"/>
      <c r="G79" s="83"/>
      <c r="H79" s="83"/>
      <c r="I79" s="83"/>
      <c r="J79" s="83"/>
      <c r="K79" s="83"/>
      <c r="L79" s="83"/>
      <c r="M79" s="83"/>
      <c r="N79" s="83"/>
      <c r="O79" s="83"/>
      <c r="P79" s="83"/>
      <c r="Q79" s="83"/>
      <c r="R79" s="83"/>
      <c r="S79" s="83"/>
      <c r="T79" s="83"/>
      <c r="U79" s="83"/>
      <c r="V79" s="83"/>
      <c r="W79" s="83"/>
      <c r="X79" s="83"/>
      <c r="Z79" s="32" t="s">
        <v>73</v>
      </c>
      <c r="AA79" s="42"/>
      <c r="AB79" s="42"/>
      <c r="AC79" s="42"/>
      <c r="AD79" s="42"/>
      <c r="AE79" s="42"/>
      <c r="AF79" s="42"/>
      <c r="AG79" s="42"/>
      <c r="AH79" s="42"/>
      <c r="AI79" s="42"/>
      <c r="AJ79" s="42"/>
      <c r="AK79" s="42"/>
      <c r="AL79" s="42"/>
      <c r="AM79" s="42"/>
      <c r="AN79" s="42"/>
      <c r="AO79" s="42"/>
      <c r="AP79" s="42"/>
      <c r="AQ79" s="42"/>
      <c r="AR79" s="42"/>
      <c r="AS79" s="42"/>
      <c r="AT79" s="42"/>
      <c r="AU79" s="42"/>
      <c r="AV79" s="42"/>
    </row>
    <row r="80" spans="2:48" x14ac:dyDescent="0.2">
      <c r="B80" s="83"/>
      <c r="C80" s="83"/>
      <c r="D80" s="83"/>
      <c r="E80" s="83"/>
      <c r="F80" s="83"/>
      <c r="G80" s="83"/>
      <c r="H80" s="83"/>
      <c r="I80" s="83"/>
      <c r="J80" s="83"/>
      <c r="K80" s="83"/>
      <c r="L80" s="83"/>
      <c r="M80" s="83"/>
      <c r="N80" s="83"/>
      <c r="O80" s="83"/>
      <c r="P80" s="83"/>
      <c r="Q80" s="83"/>
      <c r="R80" s="83"/>
      <c r="S80" s="83"/>
      <c r="T80" s="83"/>
      <c r="U80" s="83"/>
      <c r="V80" s="83"/>
      <c r="W80" s="83"/>
      <c r="X80" s="83"/>
      <c r="Z80" s="36" t="s">
        <v>74</v>
      </c>
      <c r="AA80" s="83"/>
      <c r="AB80" s="83"/>
      <c r="AC80" s="83"/>
      <c r="AD80" s="83"/>
      <c r="AE80" s="83"/>
      <c r="AF80" s="83"/>
      <c r="AG80" s="83"/>
      <c r="AH80" s="83"/>
      <c r="AI80" s="83"/>
      <c r="AJ80" s="83"/>
      <c r="AK80" s="83"/>
      <c r="AL80" s="83"/>
      <c r="AM80" s="83"/>
      <c r="AN80" s="83"/>
      <c r="AO80" s="83"/>
      <c r="AP80" s="83"/>
      <c r="AQ80" s="83"/>
      <c r="AR80" s="83"/>
      <c r="AS80" s="83"/>
      <c r="AT80" s="83"/>
      <c r="AU80" s="83"/>
      <c r="AV80" s="83"/>
    </row>
    <row r="81" spans="2:48" x14ac:dyDescent="0.2">
      <c r="B81" s="83"/>
      <c r="C81" s="83"/>
      <c r="D81" s="83"/>
      <c r="E81" s="83"/>
      <c r="F81" s="83"/>
      <c r="G81" s="83"/>
      <c r="H81" s="83"/>
      <c r="I81" s="83"/>
      <c r="J81" s="83"/>
      <c r="K81" s="83"/>
      <c r="L81" s="83"/>
      <c r="M81" s="83"/>
      <c r="N81" s="83"/>
      <c r="O81" s="83"/>
      <c r="P81" s="83"/>
      <c r="Q81" s="83"/>
      <c r="R81" s="83"/>
      <c r="S81" s="83"/>
      <c r="T81" s="83"/>
      <c r="U81" s="83"/>
      <c r="V81" s="83"/>
      <c r="W81" s="83"/>
      <c r="X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row>
    <row r="82" spans="2:48" x14ac:dyDescent="0.2">
      <c r="B82" s="83"/>
      <c r="C82" s="83"/>
      <c r="D82" s="83"/>
      <c r="E82" s="83"/>
      <c r="F82" s="83"/>
      <c r="G82" s="83"/>
      <c r="H82" s="83"/>
      <c r="I82" s="83"/>
      <c r="J82" s="83"/>
      <c r="K82" s="83"/>
      <c r="L82" s="83"/>
      <c r="M82" s="83"/>
      <c r="N82" s="83"/>
      <c r="O82" s="83"/>
      <c r="P82" s="83"/>
      <c r="Q82" s="83"/>
      <c r="R82" s="83"/>
      <c r="S82" s="83"/>
      <c r="T82" s="83"/>
      <c r="U82" s="83"/>
      <c r="V82" s="83"/>
      <c r="W82" s="83"/>
      <c r="X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row>
    <row r="83" spans="2:48" x14ac:dyDescent="0.2">
      <c r="B83" s="83"/>
      <c r="C83" s="83"/>
      <c r="D83" s="83"/>
      <c r="E83" s="83"/>
      <c r="F83" s="83"/>
      <c r="G83" s="83"/>
      <c r="H83" s="83"/>
      <c r="I83" s="83"/>
      <c r="J83" s="83"/>
      <c r="K83" s="83"/>
      <c r="L83" s="83"/>
      <c r="M83" s="83"/>
      <c r="N83" s="83"/>
      <c r="O83" s="83"/>
      <c r="P83" s="83"/>
      <c r="Q83" s="83"/>
      <c r="R83" s="83"/>
      <c r="S83" s="83"/>
      <c r="T83" s="83"/>
      <c r="U83" s="83"/>
      <c r="V83" s="83"/>
      <c r="W83" s="83"/>
      <c r="X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row>
    <row r="84" spans="2:48" x14ac:dyDescent="0.2">
      <c r="B84" s="83"/>
      <c r="C84" s="83"/>
      <c r="D84" s="83"/>
      <c r="E84" s="83"/>
      <c r="F84" s="83"/>
      <c r="G84" s="83"/>
      <c r="H84" s="83"/>
      <c r="I84" s="83"/>
      <c r="J84" s="83"/>
      <c r="K84" s="83"/>
      <c r="L84" s="83"/>
      <c r="M84" s="83"/>
      <c r="N84" s="83"/>
      <c r="O84" s="83"/>
      <c r="P84" s="83"/>
      <c r="Q84" s="83"/>
      <c r="R84" s="83"/>
      <c r="S84" s="83"/>
      <c r="T84" s="83"/>
      <c r="U84" s="83"/>
      <c r="V84" s="83"/>
      <c r="W84" s="83"/>
      <c r="X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row>
    <row r="85" spans="2:48" x14ac:dyDescent="0.2">
      <c r="B85" s="83"/>
      <c r="C85" s="83"/>
      <c r="D85" s="83"/>
      <c r="E85" s="83"/>
      <c r="F85" s="83"/>
      <c r="G85" s="83"/>
      <c r="H85" s="83"/>
      <c r="I85" s="83"/>
      <c r="J85" s="83"/>
      <c r="K85" s="83"/>
      <c r="L85" s="83"/>
      <c r="M85" s="83"/>
      <c r="N85" s="83"/>
      <c r="O85" s="83"/>
      <c r="P85" s="83"/>
      <c r="Q85" s="83"/>
      <c r="R85" s="83"/>
      <c r="S85" s="83"/>
      <c r="T85" s="83"/>
      <c r="U85" s="83"/>
      <c r="V85" s="83"/>
      <c r="W85" s="83"/>
      <c r="X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row>
    <row r="86" spans="2:48" x14ac:dyDescent="0.2">
      <c r="B86" s="83"/>
      <c r="C86" s="83"/>
      <c r="D86" s="83"/>
      <c r="E86" s="83"/>
      <c r="F86" s="83"/>
      <c r="G86" s="83"/>
      <c r="H86" s="83"/>
      <c r="I86" s="83"/>
      <c r="J86" s="83"/>
      <c r="K86" s="83"/>
      <c r="L86" s="83"/>
      <c r="M86" s="83"/>
      <c r="N86" s="83"/>
      <c r="O86" s="83"/>
      <c r="P86" s="83"/>
      <c r="Q86" s="83"/>
      <c r="R86" s="83"/>
      <c r="S86" s="83"/>
      <c r="T86" s="83"/>
      <c r="U86" s="83"/>
      <c r="V86" s="83"/>
      <c r="W86" s="83"/>
      <c r="X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row>
    <row r="87" spans="2:48" x14ac:dyDescent="0.2">
      <c r="B87" s="83"/>
      <c r="C87" s="83"/>
      <c r="D87" s="83"/>
      <c r="E87" s="83"/>
      <c r="F87" s="83"/>
      <c r="G87" s="83"/>
      <c r="H87" s="83"/>
      <c r="I87" s="83"/>
      <c r="J87" s="83"/>
      <c r="K87" s="83"/>
      <c r="L87" s="83"/>
      <c r="M87" s="83"/>
      <c r="N87" s="83"/>
      <c r="O87" s="83"/>
      <c r="P87" s="83"/>
      <c r="Q87" s="83"/>
      <c r="R87" s="83"/>
      <c r="S87" s="83"/>
      <c r="T87" s="83"/>
      <c r="U87" s="83"/>
      <c r="V87" s="83"/>
      <c r="W87" s="83"/>
      <c r="X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row>
    <row r="88" spans="2:48" x14ac:dyDescent="0.2">
      <c r="B88" s="83"/>
      <c r="C88" s="83"/>
      <c r="D88" s="83"/>
      <c r="E88" s="83"/>
      <c r="F88" s="83"/>
      <c r="G88" s="83"/>
      <c r="H88" s="83"/>
      <c r="I88" s="83"/>
      <c r="J88" s="83"/>
      <c r="K88" s="83"/>
      <c r="L88" s="83"/>
      <c r="M88" s="83"/>
      <c r="N88" s="83"/>
      <c r="O88" s="83"/>
      <c r="P88" s="83"/>
      <c r="Q88" s="83"/>
      <c r="R88" s="83"/>
      <c r="S88" s="83"/>
      <c r="T88" s="83"/>
      <c r="U88" s="83"/>
      <c r="V88" s="83"/>
      <c r="W88" s="83"/>
      <c r="X88" s="83"/>
      <c r="Z88" s="69"/>
      <c r="AA88" s="69"/>
      <c r="AB88" s="69"/>
      <c r="AC88" s="69"/>
      <c r="AD88" s="69"/>
      <c r="AE88" s="69"/>
      <c r="AF88" s="69"/>
      <c r="AG88" s="69"/>
      <c r="AH88" s="69"/>
      <c r="AI88" s="69"/>
      <c r="AJ88" s="69"/>
      <c r="AK88" s="69"/>
      <c r="AL88" s="69"/>
      <c r="AM88" s="69"/>
      <c r="AN88" s="69"/>
      <c r="AO88" s="69"/>
      <c r="AP88" s="69"/>
      <c r="AQ88" s="69"/>
      <c r="AR88" s="69"/>
      <c r="AS88" s="69"/>
      <c r="AT88" s="69"/>
      <c r="AU88" s="69"/>
      <c r="AV88" s="69"/>
    </row>
    <row r="89" spans="2:48" x14ac:dyDescent="0.2">
      <c r="B89" s="83"/>
      <c r="C89" s="83"/>
      <c r="D89" s="83"/>
      <c r="E89" s="83"/>
      <c r="F89" s="83"/>
      <c r="G89" s="83"/>
      <c r="H89" s="83"/>
      <c r="I89" s="83"/>
      <c r="J89" s="83"/>
      <c r="K89" s="83"/>
      <c r="L89" s="83"/>
      <c r="M89" s="83"/>
      <c r="N89" s="83"/>
      <c r="O89" s="83"/>
      <c r="P89" s="83"/>
      <c r="Q89" s="83"/>
      <c r="R89" s="83"/>
      <c r="S89" s="83"/>
      <c r="T89" s="83"/>
      <c r="U89" s="83"/>
      <c r="V89" s="83"/>
      <c r="W89" s="83"/>
      <c r="X89" s="83"/>
      <c r="Z89" s="69"/>
      <c r="AA89" s="69"/>
      <c r="AB89" s="69"/>
      <c r="AC89" s="69"/>
      <c r="AD89" s="69"/>
      <c r="AE89" s="69"/>
      <c r="AF89" s="69"/>
      <c r="AG89" s="69"/>
      <c r="AH89" s="69"/>
      <c r="AI89" s="69"/>
      <c r="AJ89" s="69"/>
      <c r="AK89" s="69"/>
      <c r="AL89" s="69"/>
      <c r="AM89" s="69"/>
      <c r="AN89" s="69"/>
      <c r="AO89" s="69"/>
      <c r="AP89" s="69"/>
      <c r="AQ89" s="69"/>
      <c r="AR89" s="69"/>
      <c r="AS89" s="69"/>
      <c r="AT89" s="69"/>
      <c r="AU89" s="69"/>
      <c r="AV89" s="69"/>
    </row>
    <row r="90" spans="2:48" x14ac:dyDescent="0.2">
      <c r="B90" s="83"/>
      <c r="C90" s="83"/>
      <c r="D90" s="83"/>
      <c r="E90" s="83"/>
      <c r="F90" s="83"/>
      <c r="G90" s="83"/>
      <c r="H90" s="83"/>
      <c r="I90" s="83"/>
      <c r="J90" s="83"/>
      <c r="K90" s="83"/>
      <c r="L90" s="83"/>
      <c r="M90" s="83"/>
      <c r="N90" s="83"/>
      <c r="O90" s="83"/>
      <c r="P90" s="83"/>
      <c r="Q90" s="83"/>
      <c r="R90" s="83"/>
      <c r="S90" s="83"/>
      <c r="T90" s="83"/>
      <c r="U90" s="83"/>
      <c r="V90" s="83"/>
      <c r="W90" s="83"/>
      <c r="X90" s="83"/>
    </row>
    <row r="91" spans="2:48" ht="15" x14ac:dyDescent="0.2">
      <c r="B91" s="83"/>
      <c r="C91" s="83"/>
      <c r="D91" s="83"/>
      <c r="E91" s="83"/>
      <c r="F91" s="83"/>
      <c r="G91" s="83"/>
      <c r="H91" s="83"/>
      <c r="I91" s="83"/>
      <c r="J91" s="83"/>
      <c r="K91" s="83"/>
      <c r="L91" s="83"/>
      <c r="M91" s="83"/>
      <c r="N91" s="83"/>
      <c r="O91" s="83"/>
      <c r="P91" s="83"/>
      <c r="Q91" s="83"/>
      <c r="R91" s="83"/>
      <c r="S91" s="83"/>
      <c r="T91" s="83"/>
      <c r="U91" s="83"/>
      <c r="V91" s="83"/>
      <c r="W91" s="83"/>
      <c r="X91" s="83"/>
      <c r="Z91" s="32" t="s">
        <v>75</v>
      </c>
      <c r="AA91" s="42"/>
      <c r="AB91" s="42"/>
      <c r="AC91" s="42"/>
      <c r="AD91" s="42"/>
      <c r="AE91" s="42"/>
      <c r="AF91" s="42"/>
      <c r="AG91" s="42"/>
      <c r="AH91" s="42"/>
      <c r="AI91" s="42"/>
      <c r="AJ91" s="42"/>
      <c r="AK91" s="42"/>
      <c r="AL91" s="42"/>
      <c r="AM91" s="42"/>
      <c r="AN91" s="42"/>
      <c r="AO91" s="42"/>
      <c r="AP91" s="42"/>
      <c r="AQ91" s="42"/>
      <c r="AR91" s="42"/>
      <c r="AS91" s="42"/>
      <c r="AT91" s="42"/>
      <c r="AU91" s="42"/>
      <c r="AV91" s="42"/>
    </row>
    <row r="92" spans="2:48" x14ac:dyDescent="0.2">
      <c r="B92" s="83"/>
      <c r="C92" s="83"/>
      <c r="D92" s="83"/>
      <c r="E92" s="83"/>
      <c r="F92" s="83"/>
      <c r="G92" s="83"/>
      <c r="H92" s="83"/>
      <c r="I92" s="83"/>
      <c r="J92" s="83"/>
      <c r="K92" s="83"/>
      <c r="L92" s="83"/>
      <c r="M92" s="83"/>
      <c r="N92" s="83"/>
      <c r="O92" s="83"/>
      <c r="P92" s="83"/>
      <c r="Q92" s="83"/>
      <c r="R92" s="83"/>
      <c r="S92" s="83"/>
      <c r="T92" s="83"/>
      <c r="U92" s="83"/>
      <c r="V92" s="83"/>
      <c r="W92" s="83"/>
      <c r="X92" s="83"/>
      <c r="Z92" s="18" t="s">
        <v>76</v>
      </c>
      <c r="AA92" s="81"/>
      <c r="AB92" s="81"/>
      <c r="AC92" s="81"/>
      <c r="AD92" s="18" t="s">
        <v>77</v>
      </c>
      <c r="AE92" s="81"/>
      <c r="AF92" s="81"/>
      <c r="AG92" s="81"/>
      <c r="AH92" s="81"/>
      <c r="AI92" s="81"/>
      <c r="AJ92" s="81"/>
      <c r="AK92" s="81"/>
      <c r="AL92" s="81"/>
      <c r="AM92" s="81"/>
      <c r="AN92" s="81"/>
      <c r="AO92" s="81"/>
      <c r="AP92" s="81"/>
      <c r="AQ92" s="81"/>
      <c r="AR92" s="81"/>
      <c r="AS92" s="81"/>
      <c r="AT92" s="81"/>
      <c r="AU92" s="81"/>
      <c r="AV92" s="81"/>
    </row>
    <row r="93" spans="2:48" x14ac:dyDescent="0.2">
      <c r="B93" s="83"/>
      <c r="C93" s="83"/>
      <c r="D93" s="83"/>
      <c r="E93" s="83"/>
      <c r="F93" s="83"/>
      <c r="G93" s="83"/>
      <c r="H93" s="83"/>
      <c r="I93" s="83"/>
      <c r="J93" s="83"/>
      <c r="K93" s="83"/>
      <c r="L93" s="83"/>
      <c r="M93" s="83"/>
      <c r="N93" s="83"/>
      <c r="O93" s="83"/>
      <c r="P93" s="83"/>
      <c r="Q93" s="83"/>
      <c r="R93" s="83"/>
      <c r="S93" s="83"/>
      <c r="T93" s="83"/>
      <c r="U93" s="83"/>
      <c r="V93" s="83"/>
      <c r="W93" s="83"/>
      <c r="X93" s="83"/>
      <c r="Z93" s="81"/>
      <c r="AA93" s="81"/>
      <c r="AB93" s="81"/>
      <c r="AC93" s="81"/>
      <c r="AD93" s="81"/>
      <c r="AE93" s="81"/>
      <c r="AF93" s="81"/>
      <c r="AG93" s="81"/>
      <c r="AH93" s="81"/>
      <c r="AI93" s="81"/>
      <c r="AJ93" s="81"/>
      <c r="AK93" s="81"/>
      <c r="AL93" s="81"/>
      <c r="AM93" s="81"/>
      <c r="AN93" s="81"/>
      <c r="AO93" s="81"/>
      <c r="AP93" s="81"/>
      <c r="AQ93" s="81"/>
      <c r="AR93" s="81"/>
      <c r="AS93" s="81"/>
      <c r="AT93" s="81"/>
      <c r="AU93" s="81"/>
      <c r="AV93" s="81"/>
    </row>
    <row r="94" spans="2:48" ht="15" x14ac:dyDescent="0.2">
      <c r="B94" s="83"/>
      <c r="C94" s="83"/>
      <c r="D94" s="83"/>
      <c r="E94" s="83"/>
      <c r="F94" s="83"/>
      <c r="G94" s="83"/>
      <c r="H94" s="83"/>
      <c r="I94" s="83"/>
      <c r="J94" s="83"/>
      <c r="K94" s="83"/>
      <c r="L94" s="83"/>
      <c r="M94" s="83"/>
      <c r="N94" s="83"/>
      <c r="O94" s="83"/>
      <c r="P94" s="83"/>
      <c r="Q94" s="83"/>
      <c r="R94" s="83"/>
      <c r="S94" s="83"/>
      <c r="T94" s="83"/>
      <c r="U94" s="83"/>
      <c r="V94" s="83"/>
      <c r="W94" s="83"/>
      <c r="X94" s="83"/>
      <c r="Z94" s="18" t="s">
        <v>78</v>
      </c>
      <c r="AA94" s="81"/>
      <c r="AB94" s="81"/>
      <c r="AC94" s="81"/>
      <c r="AD94" s="18" t="s">
        <v>79</v>
      </c>
      <c r="AE94" s="81"/>
      <c r="AF94" s="81"/>
      <c r="AG94" s="81"/>
      <c r="AH94" s="81"/>
      <c r="AI94" s="81"/>
      <c r="AJ94" s="81"/>
      <c r="AK94" s="81"/>
      <c r="AL94" s="81"/>
      <c r="AM94" s="81"/>
      <c r="AN94" s="81"/>
      <c r="AO94" s="81"/>
      <c r="AP94" s="81"/>
      <c r="AQ94" s="81"/>
      <c r="AR94" s="81"/>
      <c r="AS94" s="81"/>
      <c r="AT94" s="81"/>
      <c r="AU94" s="81"/>
      <c r="AV94" s="81"/>
    </row>
    <row r="95" spans="2:48" ht="15" x14ac:dyDescent="0.2">
      <c r="B95" s="83"/>
      <c r="C95" s="83"/>
      <c r="D95" s="83"/>
      <c r="E95" s="83"/>
      <c r="F95" s="83"/>
      <c r="G95" s="83"/>
      <c r="H95" s="83"/>
      <c r="I95" s="83"/>
      <c r="J95" s="83"/>
      <c r="K95" s="83"/>
      <c r="L95" s="83"/>
      <c r="M95" s="83"/>
      <c r="N95" s="83"/>
      <c r="O95" s="83"/>
      <c r="P95" s="83"/>
      <c r="Q95" s="83"/>
      <c r="R95" s="83"/>
      <c r="S95" s="83"/>
      <c r="T95" s="83"/>
      <c r="U95" s="83"/>
      <c r="V95" s="83"/>
      <c r="W95" s="83"/>
      <c r="X95" s="83"/>
      <c r="Z95" s="34" t="s">
        <v>80</v>
      </c>
      <c r="AA95" s="82"/>
      <c r="AB95" s="82"/>
      <c r="AC95" s="82"/>
      <c r="AD95" s="82"/>
      <c r="AE95" s="82"/>
      <c r="AF95" s="82"/>
      <c r="AG95" s="82"/>
      <c r="AH95" s="82"/>
      <c r="AI95" s="82"/>
      <c r="AJ95" s="82"/>
      <c r="AK95" s="82"/>
      <c r="AL95" s="82"/>
      <c r="AM95" s="82"/>
      <c r="AN95" s="82"/>
      <c r="AO95" s="82"/>
      <c r="AP95" s="82"/>
      <c r="AQ95" s="82"/>
      <c r="AR95" s="82"/>
      <c r="AS95" s="82"/>
      <c r="AT95" s="82"/>
      <c r="AU95" s="82"/>
      <c r="AV95" s="82"/>
    </row>
  </sheetData>
  <sheetProtection algorithmName="SHA-512" hashValue="xve0d/LSmTM12jWQXZLN78hI4IF8Fb/ogVZfZz+XvxQ8MTYl97oUPpUbiW+kUlzep5xKYmiVb5rphBsXNd0KqQ==" saltValue="QFsHaa2n+QhImpsizgfcmw==" spinCount="100000" sheet="1" objects="1" scenarios="1"/>
  <mergeCells count="132">
    <mergeCell ref="Z94:AC94"/>
    <mergeCell ref="AD94:AV94"/>
    <mergeCell ref="Z95:AV95"/>
    <mergeCell ref="B72:X95"/>
    <mergeCell ref="Z80:AV89"/>
    <mergeCell ref="B71:X71"/>
    <mergeCell ref="Z71:AV71"/>
    <mergeCell ref="Z72:AV77"/>
    <mergeCell ref="Z79:AV79"/>
    <mergeCell ref="Z91:AV91"/>
    <mergeCell ref="Q61:S61"/>
    <mergeCell ref="Q63:S63"/>
    <mergeCell ref="T63:X63"/>
    <mergeCell ref="T60:X60"/>
    <mergeCell ref="T61:X61"/>
    <mergeCell ref="B57:P58"/>
    <mergeCell ref="B60:P61"/>
    <mergeCell ref="Z92:AC93"/>
    <mergeCell ref="AD92:AV93"/>
    <mergeCell ref="Z55:AV55"/>
    <mergeCell ref="B55:X55"/>
    <mergeCell ref="T57:X57"/>
    <mergeCell ref="T58:X58"/>
    <mergeCell ref="Z56:AV69"/>
    <mergeCell ref="AJ51:AN51"/>
    <mergeCell ref="AO51:AV51"/>
    <mergeCell ref="AC52:AI52"/>
    <mergeCell ref="AJ52:AN52"/>
    <mergeCell ref="AO52:AV52"/>
    <mergeCell ref="AC53:AI53"/>
    <mergeCell ref="AJ53:AN53"/>
    <mergeCell ref="AO53:AV53"/>
    <mergeCell ref="Q64:S65"/>
    <mergeCell ref="Q66:S67"/>
    <mergeCell ref="B63:P63"/>
    <mergeCell ref="B64:P65"/>
    <mergeCell ref="B66:P67"/>
    <mergeCell ref="B68:X69"/>
    <mergeCell ref="T64:X65"/>
    <mergeCell ref="T66:X67"/>
    <mergeCell ref="Q57:S57"/>
    <mergeCell ref="Q60:S60"/>
    <mergeCell ref="Q58:S58"/>
    <mergeCell ref="X49:AB53"/>
    <mergeCell ref="AC49:AV49"/>
    <mergeCell ref="AC50:AI50"/>
    <mergeCell ref="AJ50:AN50"/>
    <mergeCell ref="AO50:AV50"/>
    <mergeCell ref="AC51:AI51"/>
    <mergeCell ref="B45:J45"/>
    <mergeCell ref="K45:S45"/>
    <mergeCell ref="T45:AB45"/>
    <mergeCell ref="B46:J46"/>
    <mergeCell ref="K46:S46"/>
    <mergeCell ref="T46:AB46"/>
    <mergeCell ref="K40:S40"/>
    <mergeCell ref="T40:AB40"/>
    <mergeCell ref="X36:AB36"/>
    <mergeCell ref="X37:AB37"/>
    <mergeCell ref="X38:AB38"/>
    <mergeCell ref="B41:J41"/>
    <mergeCell ref="K41:S41"/>
    <mergeCell ref="T41:AB41"/>
    <mergeCell ref="B42:J42"/>
    <mergeCell ref="K42:S42"/>
    <mergeCell ref="T35:W35"/>
    <mergeCell ref="T36:W36"/>
    <mergeCell ref="T37:W37"/>
    <mergeCell ref="T38:W38"/>
    <mergeCell ref="J18:Q19"/>
    <mergeCell ref="B20:AV21"/>
    <mergeCell ref="B22:AB22"/>
    <mergeCell ref="AC22:AV22"/>
    <mergeCell ref="B23:AB34"/>
    <mergeCell ref="X35:AB35"/>
    <mergeCell ref="B35:S35"/>
    <mergeCell ref="AC23:AV46"/>
    <mergeCell ref="B43:J43"/>
    <mergeCell ref="K43:S43"/>
    <mergeCell ref="T43:AB43"/>
    <mergeCell ref="B44:J44"/>
    <mergeCell ref="K44:S44"/>
    <mergeCell ref="T44:AB44"/>
    <mergeCell ref="T42:AB42"/>
    <mergeCell ref="B36:S36"/>
    <mergeCell ref="B37:S37"/>
    <mergeCell ref="B38:S38"/>
    <mergeCell ref="B39:AB39"/>
    <mergeCell ref="B40:J40"/>
    <mergeCell ref="B8:AB8"/>
    <mergeCell ref="B9:Q9"/>
    <mergeCell ref="B10:Q10"/>
    <mergeCell ref="B12:I13"/>
    <mergeCell ref="J12:Q13"/>
    <mergeCell ref="B14:I15"/>
    <mergeCell ref="J14:Q15"/>
    <mergeCell ref="V16:AB19"/>
    <mergeCell ref="R9:U11"/>
    <mergeCell ref="J11:Q11"/>
    <mergeCell ref="B11:I11"/>
    <mergeCell ref="B16:I17"/>
    <mergeCell ref="B18:I19"/>
    <mergeCell ref="J16:Q17"/>
    <mergeCell ref="AC12:AF15"/>
    <mergeCell ref="AG12:AL15"/>
    <mergeCell ref="AM12:AP15"/>
    <mergeCell ref="AQ12:AV15"/>
    <mergeCell ref="AC16:AV19"/>
    <mergeCell ref="V9:AB11"/>
    <mergeCell ref="V12:AB15"/>
    <mergeCell ref="R12:U15"/>
    <mergeCell ref="R16:U19"/>
    <mergeCell ref="AC8:AL8"/>
    <mergeCell ref="AM8:AV8"/>
    <mergeCell ref="AC9:AF11"/>
    <mergeCell ref="AG9:AL11"/>
    <mergeCell ref="AM9:AP11"/>
    <mergeCell ref="AQ9:AV11"/>
    <mergeCell ref="AO3:AV3"/>
    <mergeCell ref="AO4:AV4"/>
    <mergeCell ref="AO5:AV5"/>
    <mergeCell ref="AO6:AV6"/>
    <mergeCell ref="X2:AB6"/>
    <mergeCell ref="AC2:AV2"/>
    <mergeCell ref="AC3:AI3"/>
    <mergeCell ref="AC4:AI4"/>
    <mergeCell ref="AJ3:AN3"/>
    <mergeCell ref="AJ4:AN4"/>
    <mergeCell ref="AJ5:AN5"/>
    <mergeCell ref="AJ6:AN6"/>
    <mergeCell ref="AC5:AI5"/>
    <mergeCell ref="AC6:AI6"/>
  </mergeCells>
  <pageMargins left="0.31496062992125984" right="0.31496062992125984"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PORT-77678</dc:creator>
  <cp:lastModifiedBy>PORT-77678</cp:lastModifiedBy>
  <cp:lastPrinted>2022-01-17T14:54:52Z</cp:lastPrinted>
  <dcterms:created xsi:type="dcterms:W3CDTF">2022-01-17T01:27:32Z</dcterms:created>
  <dcterms:modified xsi:type="dcterms:W3CDTF">2022-09-28T18:17:30Z</dcterms:modified>
</cp:coreProperties>
</file>